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21520" windowHeight="14280" tabRatio="500"/>
  </bookViews>
  <sheets>
    <sheet name="Setup + tour" sheetId="1" r:id="rId1"/>
    <sheet name="hardware" sheetId="2" r:id="rId2"/>
  </sheets>
  <calcPr calcId="130407"/>
  <extLst xmlns:mx="http://schemas.microsoft.com/office/mac/excel/2008/main">
    <ext uri="GoogleSheetsCustomDataVersion1">
      <go:sheetsCustomData xmlns:go="http://customooxmlschemas.google.com/" r:id="" roundtripDataSignature="AMtx7mgqV9PcVIaV6kEZimOwmaOG6dTeww==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9" i="2"/>
  <c r="B30"/>
  <c r="C28"/>
  <c r="C16"/>
  <c r="C30"/>
  <c r="E9" i="1"/>
  <c r="E39"/>
  <c r="E32"/>
  <c r="E25"/>
  <c r="E4"/>
  <c r="E5"/>
  <c r="E6"/>
  <c r="E7"/>
  <c r="E8"/>
  <c r="E12"/>
  <c r="E13"/>
  <c r="E14"/>
  <c r="E40"/>
  <c r="E41"/>
  <c r="E42"/>
</calcChain>
</file>

<file path=xl/sharedStrings.xml><?xml version="1.0" encoding="utf-8"?>
<sst xmlns="http://schemas.openxmlformats.org/spreadsheetml/2006/main" count="89" uniqueCount="83">
  <si>
    <t>Phone costs</t>
    <phoneticPr fontId="7" type="noConversion"/>
  </si>
  <si>
    <t>Internet Costs</t>
    <phoneticPr fontId="7" type="noConversion"/>
  </si>
  <si>
    <t>Office Material</t>
    <phoneticPr fontId="7" type="noConversion"/>
  </si>
  <si>
    <t>Unforseen - 5%</t>
    <phoneticPr fontId="7" type="noConversion"/>
  </si>
  <si>
    <t>Value</t>
    <phoneticPr fontId="7" type="noConversion"/>
  </si>
  <si>
    <t>Subtotal</t>
    <phoneticPr fontId="7" type="noConversion"/>
  </si>
  <si>
    <t>Months</t>
    <phoneticPr fontId="7" type="noConversion"/>
  </si>
  <si>
    <t>Months</t>
    <phoneticPr fontId="7" type="noConversion"/>
  </si>
  <si>
    <t>Unit</t>
    <phoneticPr fontId="7" type="noConversion"/>
  </si>
  <si>
    <t>Year</t>
    <phoneticPr fontId="7" type="noConversion"/>
  </si>
  <si>
    <t>shows</t>
    <phoneticPr fontId="7" type="noConversion"/>
  </si>
  <si>
    <t>year</t>
    <phoneticPr fontId="7" type="noConversion"/>
  </si>
  <si>
    <t>Subtotal</t>
    <phoneticPr fontId="7" type="noConversion"/>
  </si>
  <si>
    <t>Budget Example</t>
    <phoneticPr fontId="7" type="noConversion"/>
  </si>
  <si>
    <t>Blu Rayplayer (2) - with stereo sound</t>
    <phoneticPr fontId="7" type="noConversion"/>
  </si>
  <si>
    <t>SOALR EQUIPMENT</t>
    <phoneticPr fontId="7" type="noConversion"/>
  </si>
  <si>
    <t>all rights reserved SWC 2021</t>
    <phoneticPr fontId="7" type="noConversion"/>
  </si>
  <si>
    <t>Solar Cinema Van (or other vehicle)</t>
    <phoneticPr fontId="7" type="noConversion"/>
  </si>
  <si>
    <t>Subtotal</t>
    <phoneticPr fontId="7" type="noConversion"/>
  </si>
  <si>
    <t>Solar Cinema Hardware*</t>
    <phoneticPr fontId="7" type="noConversion"/>
  </si>
  <si>
    <t>* These are dutch price estimates based on our system*</t>
    <phoneticPr fontId="7" type="noConversion"/>
  </si>
  <si>
    <t>Materials for building construction</t>
  </si>
  <si>
    <t>Total retail price package</t>
  </si>
  <si>
    <t>AUDIOVISUAL EQUIPMENT</t>
  </si>
  <si>
    <t>soundsystem 2x active speakers 400w</t>
  </si>
  <si>
    <t>Inflatable screen - airscreen airtight</t>
  </si>
  <si>
    <t>Projector 5500 ansilumen</t>
  </si>
  <si>
    <t>Laptop</t>
  </si>
  <si>
    <t xml:space="preserve">Cables </t>
  </si>
  <si>
    <t>Mixing table 4 channel</t>
  </si>
  <si>
    <t>tripods</t>
  </si>
  <si>
    <t>wireless microphone set</t>
  </si>
  <si>
    <t>Miscellaneous</t>
  </si>
  <si>
    <t>unforseen 5%</t>
  </si>
  <si>
    <t>Solar Engineer</t>
    <phoneticPr fontId="7" type="noConversion"/>
  </si>
  <si>
    <t>Executive Producer</t>
    <phoneticPr fontId="7" type="noConversion"/>
  </si>
  <si>
    <t>Executive local producer</t>
    <phoneticPr fontId="7" type="noConversion"/>
  </si>
  <si>
    <t>Producer/ Sales person/ organisor of screenings</t>
    <phoneticPr fontId="7" type="noConversion"/>
  </si>
  <si>
    <t>Solar &amp; Audiovisual Equipment</t>
    <phoneticPr fontId="7" type="noConversion"/>
  </si>
  <si>
    <t xml:space="preserve">30 screenings </t>
    <phoneticPr fontId="7" type="noConversion"/>
  </si>
  <si>
    <t>Meals</t>
    <phoneticPr fontId="7" type="noConversion"/>
  </si>
  <si>
    <t>Screening fees - filmprogramme</t>
    <phoneticPr fontId="7" type="noConversion"/>
  </si>
  <si>
    <t>Travel &amp; Equipment Insurance</t>
    <phoneticPr fontId="7" type="noConversion"/>
  </si>
  <si>
    <t>Gas &amp; other Travel costs (tollways / parking etc)</t>
    <phoneticPr fontId="7" type="noConversion"/>
  </si>
  <si>
    <t>Social Media / Press / Publicity Manager</t>
    <phoneticPr fontId="7" type="noConversion"/>
  </si>
  <si>
    <t>Website hosting</t>
    <phoneticPr fontId="7" type="noConversion"/>
  </si>
  <si>
    <t>Posters</t>
    <phoneticPr fontId="7" type="noConversion"/>
  </si>
  <si>
    <t>Flyers</t>
    <phoneticPr fontId="7" type="noConversion"/>
  </si>
  <si>
    <t>Graphic Design</t>
    <phoneticPr fontId="7" type="noConversion"/>
  </si>
  <si>
    <t>Administrative Manager</t>
    <phoneticPr fontId="7" type="noConversion"/>
  </si>
  <si>
    <t>Accountant</t>
    <phoneticPr fontId="7" type="noConversion"/>
  </si>
  <si>
    <t>Description</t>
  </si>
  <si>
    <t>Quantity</t>
  </si>
  <si>
    <t>Unit</t>
  </si>
  <si>
    <t>Total</t>
  </si>
  <si>
    <t>PRE PRODUCTION</t>
  </si>
  <si>
    <t xml:space="preserve">Programme curator &amp; coordinator </t>
  </si>
  <si>
    <t>installation</t>
  </si>
  <si>
    <t>unit</t>
  </si>
  <si>
    <t>(see tab 2 for specification)</t>
  </si>
  <si>
    <t>1 year car insurance/ roadtax/ maintenance</t>
  </si>
  <si>
    <t>TOUR</t>
  </si>
  <si>
    <t>Coordinator</t>
  </si>
  <si>
    <t>Projectionist / Technician</t>
  </si>
  <si>
    <t>2 Volunteers</t>
  </si>
  <si>
    <t>Event permits</t>
  </si>
  <si>
    <t>shows</t>
  </si>
  <si>
    <t>year</t>
  </si>
  <si>
    <t>Event insurance</t>
  </si>
  <si>
    <t>PUBLICITY</t>
  </si>
  <si>
    <t>ADMINISTRATIVE / OFFICE COSTS</t>
  </si>
  <si>
    <t>TOTAL</t>
  </si>
  <si>
    <t>** estimate</t>
  </si>
  <si>
    <t xml:space="preserve">Your country </t>
  </si>
  <si>
    <t>Example rates Netherlands</t>
  </si>
  <si>
    <t xml:space="preserve">Structure/imperial for panels </t>
  </si>
  <si>
    <t>Solar Power - Unit consisting of:</t>
  </si>
  <si>
    <t>2 or 3  - 280wp solar panels</t>
  </si>
  <si>
    <t xml:space="preserve">Invertor/ Convertor 1600 watt </t>
  </si>
  <si>
    <t>Battery monitor</t>
  </si>
  <si>
    <t>6 x 220 ah AGM  batteries</t>
  </si>
  <si>
    <t>Charger Controller</t>
  </si>
  <si>
    <t>Cables + assecoires</t>
  </si>
</sst>
</file>

<file path=xl/styles.xml><?xml version="1.0" encoding="utf-8"?>
<styleSheet xmlns="http://schemas.openxmlformats.org/spreadsheetml/2006/main">
  <numFmts count="5">
    <numFmt numFmtId="164" formatCode="&quot;€&quot;#,##0"/>
    <numFmt numFmtId="165" formatCode="[$€-2]#,##0.00"/>
    <numFmt numFmtId="166" formatCode="&quot;€ &quot;#,##0.00&quot; &quot;;&quot;€ &quot;#,##0.00&quot;-&quot;"/>
    <numFmt numFmtId="168" formatCode="&quot;€ &quot;#,##0&quot; &quot;;&quot;€ &quot;#,##0&quot;-&quot;"/>
    <numFmt numFmtId="169" formatCode="&quot;€&quot;#,##0"/>
  </numFmts>
  <fonts count="16">
    <font>
      <sz val="12"/>
      <color indexed="8"/>
      <name val="Calibri"/>
    </font>
    <font>
      <b/>
      <sz val="14"/>
      <color rgb="FF006411"/>
      <name val="Calibri"/>
    </font>
    <font>
      <b/>
      <sz val="12"/>
      <color indexed="8"/>
      <name val="Calibri"/>
    </font>
    <font>
      <b/>
      <sz val="12"/>
      <color indexed="9"/>
      <name val="Calibri"/>
    </font>
    <font>
      <sz val="12"/>
      <color indexed="9"/>
      <name val="Calibri"/>
    </font>
    <font>
      <sz val="8"/>
      <color indexed="8"/>
      <name val="Calibri"/>
    </font>
    <font>
      <b/>
      <sz val="10"/>
      <color indexed="9"/>
      <name val="Arial"/>
    </font>
    <font>
      <sz val="8"/>
      <name val="Verdana"/>
    </font>
    <font>
      <sz val="12"/>
      <color indexed="8"/>
      <name val="Calibri"/>
    </font>
    <font>
      <b/>
      <sz val="15"/>
      <color indexed="8"/>
      <name val="Calibri"/>
    </font>
    <font>
      <sz val="12"/>
      <color indexed="8"/>
      <name val="Calibri"/>
    </font>
    <font>
      <b/>
      <sz val="16"/>
      <color indexed="8"/>
      <name val="Calibri"/>
    </font>
    <font>
      <i/>
      <sz val="12"/>
      <color indexed="8"/>
      <name val="Calibri"/>
    </font>
    <font>
      <b/>
      <i/>
      <sz val="12"/>
      <color indexed="9"/>
      <name val="Calibri"/>
    </font>
    <font>
      <b/>
      <i/>
      <sz val="12"/>
      <color indexed="8"/>
      <name val="Calibri"/>
    </font>
    <font>
      <sz val="8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8"/>
        <bgColor indexed="17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2" borderId="3" xfId="0" applyFont="1" applyFill="1" applyBorder="1" applyAlignment="1"/>
    <xf numFmtId="164" fontId="1" fillId="2" borderId="3" xfId="0" applyNumberFormat="1" applyFont="1" applyFill="1" applyBorder="1" applyAlignment="1"/>
    <xf numFmtId="0" fontId="0" fillId="0" borderId="0" xfId="0" applyFont="1" applyAlignment="1"/>
    <xf numFmtId="49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/>
    <xf numFmtId="49" fontId="0" fillId="2" borderId="7" xfId="0" applyNumberFormat="1" applyFont="1" applyFill="1" applyBorder="1" applyAlignment="1"/>
    <xf numFmtId="49" fontId="0" fillId="2" borderId="8" xfId="0" applyNumberFormat="1" applyFont="1" applyFill="1" applyBorder="1" applyAlignment="1">
      <alignment wrapText="1"/>
    </xf>
    <xf numFmtId="0" fontId="0" fillId="2" borderId="9" xfId="0" applyFont="1" applyFill="1" applyBorder="1" applyAlignment="1"/>
    <xf numFmtId="49" fontId="0" fillId="2" borderId="9" xfId="0" applyNumberFormat="1" applyFont="1" applyFill="1" applyBorder="1" applyAlignment="1"/>
    <xf numFmtId="164" fontId="0" fillId="2" borderId="9" xfId="0" applyNumberFormat="1" applyFont="1" applyFill="1" applyBorder="1" applyAlignment="1"/>
    <xf numFmtId="49" fontId="0" fillId="2" borderId="12" xfId="0" applyNumberFormat="1" applyFont="1" applyFill="1" applyBorder="1" applyAlignment="1">
      <alignment wrapText="1"/>
    </xf>
    <xf numFmtId="49" fontId="0" fillId="2" borderId="13" xfId="0" applyNumberFormat="1" applyFont="1" applyFill="1" applyBorder="1" applyAlignment="1">
      <alignment wrapText="1"/>
    </xf>
    <xf numFmtId="166" fontId="0" fillId="2" borderId="9" xfId="0" applyNumberFormat="1" applyFont="1" applyFill="1" applyBorder="1" applyAlignment="1"/>
    <xf numFmtId="0" fontId="2" fillId="2" borderId="1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66" fontId="2" fillId="2" borderId="9" xfId="0" applyNumberFormat="1" applyFont="1" applyFill="1" applyBorder="1" applyAlignment="1">
      <alignment wrapText="1"/>
    </xf>
    <xf numFmtId="0" fontId="0" fillId="2" borderId="9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left" wrapText="1"/>
    </xf>
    <xf numFmtId="166" fontId="0" fillId="2" borderId="9" xfId="0" applyNumberFormat="1" applyFont="1" applyFill="1" applyBorder="1" applyAlignment="1">
      <alignment horizontal="right" wrapText="1"/>
    </xf>
    <xf numFmtId="3" fontId="0" fillId="2" borderId="9" xfId="0" applyNumberFormat="1" applyFont="1" applyFill="1" applyBorder="1" applyAlignment="1">
      <alignment horizontal="right" wrapText="1"/>
    </xf>
    <xf numFmtId="49" fontId="0" fillId="2" borderId="9" xfId="0" applyNumberFormat="1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left" vertical="center" wrapText="1"/>
    </xf>
    <xf numFmtId="166" fontId="0" fillId="2" borderId="9" xfId="0" applyNumberFormat="1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left" vertical="center" wrapText="1"/>
    </xf>
    <xf numFmtId="166" fontId="0" fillId="2" borderId="17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wrapText="1"/>
    </xf>
    <xf numFmtId="166" fontId="2" fillId="2" borderId="5" xfId="0" applyNumberFormat="1" applyFont="1" applyFill="1" applyBorder="1" applyAlignment="1">
      <alignment wrapText="1"/>
    </xf>
    <xf numFmtId="49" fontId="2" fillId="2" borderId="18" xfId="0" applyNumberFormat="1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166" fontId="2" fillId="2" borderId="19" xfId="0" applyNumberFormat="1" applyFont="1" applyFill="1" applyBorder="1" applyAlignment="1">
      <alignment wrapText="1"/>
    </xf>
    <xf numFmtId="0" fontId="0" fillId="2" borderId="11" xfId="0" applyFont="1" applyFill="1" applyBorder="1" applyAlignment="1"/>
    <xf numFmtId="49" fontId="0" fillId="2" borderId="11" xfId="0" applyNumberFormat="1" applyFont="1" applyFill="1" applyBorder="1" applyAlignment="1"/>
    <xf numFmtId="164" fontId="0" fillId="2" borderId="11" xfId="0" applyNumberFormat="1" applyFont="1" applyFill="1" applyBorder="1" applyAlignment="1"/>
    <xf numFmtId="49" fontId="0" fillId="2" borderId="8" xfId="0" applyNumberFormat="1" applyFill="1" applyBorder="1" applyAlignment="1">
      <alignment wrapText="1"/>
    </xf>
    <xf numFmtId="49" fontId="3" fillId="3" borderId="25" xfId="0" applyNumberFormat="1" applyFont="1" applyFill="1" applyBorder="1" applyAlignment="1">
      <alignment wrapText="1"/>
    </xf>
    <xf numFmtId="0" fontId="3" fillId="3" borderId="26" xfId="0" applyFont="1" applyFill="1" applyBorder="1" applyAlignment="1">
      <alignment wrapText="1"/>
    </xf>
    <xf numFmtId="0" fontId="3" fillId="3" borderId="27" xfId="0" applyFont="1" applyFill="1" applyBorder="1" applyAlignment="1">
      <alignment wrapText="1"/>
    </xf>
    <xf numFmtId="164" fontId="3" fillId="3" borderId="27" xfId="0" applyNumberFormat="1" applyFont="1" applyFill="1" applyBorder="1" applyAlignment="1">
      <alignment wrapText="1"/>
    </xf>
    <xf numFmtId="49" fontId="0" fillId="2" borderId="6" xfId="0" applyNumberFormat="1" applyFill="1" applyBorder="1" applyAlignment="1">
      <alignment wrapText="1"/>
    </xf>
    <xf numFmtId="49" fontId="0" fillId="2" borderId="10" xfId="0" applyNumberFormat="1" applyFill="1" applyBorder="1" applyAlignment="1">
      <alignment wrapText="1"/>
    </xf>
    <xf numFmtId="164" fontId="0" fillId="2" borderId="29" xfId="0" applyNumberFormat="1" applyFont="1" applyFill="1" applyBorder="1" applyAlignment="1"/>
    <xf numFmtId="164" fontId="0" fillId="2" borderId="30" xfId="0" applyNumberFormat="1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49" fontId="0" fillId="2" borderId="29" xfId="0" applyNumberFormat="1" applyFont="1" applyFill="1" applyBorder="1" applyAlignment="1"/>
    <xf numFmtId="49" fontId="0" fillId="2" borderId="30" xfId="0" applyNumberFormat="1" applyFont="1" applyFill="1" applyBorder="1" applyAlignment="1"/>
    <xf numFmtId="49" fontId="0" fillId="2" borderId="8" xfId="0" applyNumberFormat="1" applyFill="1" applyBorder="1" applyAlignment="1">
      <alignment vertical="center" wrapText="1"/>
    </xf>
    <xf numFmtId="49" fontId="0" fillId="2" borderId="16" xfId="0" applyNumberFormat="1" applyFill="1" applyBorder="1" applyAlignment="1">
      <alignment vertical="center" wrapText="1"/>
    </xf>
    <xf numFmtId="49" fontId="9" fillId="2" borderId="1" xfId="0" applyNumberFormat="1" applyFont="1" applyFill="1" applyBorder="1" applyAlignment="1"/>
    <xf numFmtId="0" fontId="10" fillId="0" borderId="2" xfId="0" applyFont="1" applyBorder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169" fontId="0" fillId="4" borderId="31" xfId="0" applyNumberFormat="1" applyFont="1" applyFill="1" applyBorder="1" applyAlignment="1"/>
    <xf numFmtId="0" fontId="0" fillId="2" borderId="9" xfId="0" applyFill="1" applyBorder="1" applyAlignment="1">
      <alignment horizontal="left" wrapText="1"/>
    </xf>
    <xf numFmtId="164" fontId="12" fillId="2" borderId="9" xfId="0" applyNumberFormat="1" applyFont="1" applyFill="1" applyBorder="1" applyAlignment="1"/>
    <xf numFmtId="0" fontId="12" fillId="0" borderId="0" xfId="0" applyFont="1" applyAlignment="1"/>
    <xf numFmtId="49" fontId="3" fillId="3" borderId="28" xfId="0" applyNumberFormat="1" applyFont="1" applyFill="1" applyBorder="1" applyAlignment="1">
      <alignment wrapText="1"/>
    </xf>
    <xf numFmtId="0" fontId="3" fillId="3" borderId="32" xfId="0" applyFont="1" applyFill="1" applyBorder="1" applyAlignment="1">
      <alignment wrapText="1"/>
    </xf>
    <xf numFmtId="0" fontId="3" fillId="3" borderId="33" xfId="0" applyFont="1" applyFill="1" applyBorder="1" applyAlignment="1">
      <alignment wrapText="1"/>
    </xf>
    <xf numFmtId="164" fontId="3" fillId="3" borderId="33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0" fontId="4" fillId="5" borderId="0" xfId="0" applyFont="1" applyFill="1" applyBorder="1" applyAlignment="1"/>
    <xf numFmtId="49" fontId="4" fillId="2" borderId="0" xfId="0" applyNumberFormat="1" applyFont="1" applyFill="1" applyBorder="1" applyAlignment="1"/>
    <xf numFmtId="49" fontId="15" fillId="2" borderId="0" xfId="0" applyNumberFormat="1" applyFont="1" applyFill="1" applyBorder="1" applyAlignment="1"/>
    <xf numFmtId="49" fontId="8" fillId="2" borderId="8" xfId="0" applyNumberFormat="1" applyFont="1" applyFill="1" applyBorder="1" applyAlignment="1"/>
    <xf numFmtId="0" fontId="6" fillId="3" borderId="36" xfId="0" applyFont="1" applyFill="1" applyBorder="1" applyAlignment="1"/>
    <xf numFmtId="0" fontId="3" fillId="3" borderId="29" xfId="0" applyFont="1" applyFill="1" applyBorder="1" applyAlignment="1"/>
    <xf numFmtId="49" fontId="13" fillId="3" borderId="29" xfId="0" applyNumberFormat="1" applyFont="1" applyFill="1" applyBorder="1" applyAlignment="1">
      <alignment horizontal="right" wrapText="1"/>
    </xf>
    <xf numFmtId="164" fontId="14" fillId="2" borderId="30" xfId="0" applyNumberFormat="1" applyFont="1" applyFill="1" applyBorder="1" applyAlignment="1"/>
    <xf numFmtId="49" fontId="2" fillId="4" borderId="42" xfId="0" applyNumberFormat="1" applyFont="1" applyFill="1" applyBorder="1" applyAlignment="1"/>
    <xf numFmtId="0" fontId="0" fillId="4" borderId="43" xfId="0" applyFont="1" applyFill="1" applyBorder="1" applyAlignment="1"/>
    <xf numFmtId="164" fontId="12" fillId="4" borderId="44" xfId="0" applyNumberFormat="1" applyFont="1" applyFill="1" applyBorder="1" applyAlignment="1"/>
    <xf numFmtId="49" fontId="0" fillId="4" borderId="37" xfId="0" applyNumberFormat="1" applyFont="1" applyFill="1" applyBorder="1" applyAlignment="1"/>
    <xf numFmtId="164" fontId="12" fillId="4" borderId="38" xfId="0" applyNumberFormat="1" applyFont="1" applyFill="1" applyBorder="1" applyAlignment="1"/>
    <xf numFmtId="164" fontId="14" fillId="4" borderId="38" xfId="0" applyNumberFormat="1" applyFont="1" applyFill="1" applyBorder="1" applyAlignment="1"/>
    <xf numFmtId="49" fontId="2" fillId="4" borderId="37" xfId="0" applyNumberFormat="1" applyFont="1" applyFill="1" applyBorder="1" applyAlignment="1"/>
    <xf numFmtId="168" fontId="12" fillId="4" borderId="38" xfId="0" applyNumberFormat="1" applyFont="1" applyFill="1" applyBorder="1" applyAlignment="1"/>
    <xf numFmtId="0" fontId="0" fillId="4" borderId="39" xfId="0" applyFont="1" applyFill="1" applyBorder="1" applyAlignment="1"/>
    <xf numFmtId="0" fontId="0" fillId="4" borderId="40" xfId="0" applyFont="1" applyFill="1" applyBorder="1" applyAlignment="1"/>
    <xf numFmtId="164" fontId="12" fillId="4" borderId="41" xfId="0" applyNumberFormat="1" applyFont="1" applyFill="1" applyBorder="1" applyAlignment="1"/>
    <xf numFmtId="164" fontId="14" fillId="2" borderId="29" xfId="0" applyNumberFormat="1" applyFont="1" applyFill="1" applyBorder="1" applyAlignment="1"/>
    <xf numFmtId="0" fontId="2" fillId="2" borderId="30" xfId="0" applyFont="1" applyFill="1" applyBorder="1" applyAlignment="1"/>
    <xf numFmtId="49" fontId="0" fillId="4" borderId="37" xfId="0" applyNumberFormat="1" applyFill="1" applyBorder="1" applyAlignment="1"/>
    <xf numFmtId="49" fontId="0" fillId="4" borderId="39" xfId="0" applyNumberFormat="1" applyFont="1" applyFill="1" applyBorder="1" applyAlignment="1"/>
    <xf numFmtId="49" fontId="11" fillId="4" borderId="0" xfId="0" applyNumberFormat="1" applyFont="1" applyFill="1" applyBorder="1" applyAlignment="1"/>
    <xf numFmtId="0" fontId="0" fillId="4" borderId="0" xfId="0" applyFont="1" applyFill="1" applyBorder="1" applyAlignment="1"/>
    <xf numFmtId="0" fontId="12" fillId="4" borderId="0" xfId="0" applyFont="1" applyFill="1" applyBorder="1" applyAlignment="1"/>
    <xf numFmtId="0" fontId="0" fillId="0" borderId="0" xfId="0" applyFont="1" applyBorder="1" applyAlignment="1"/>
    <xf numFmtId="49" fontId="5" fillId="4" borderId="0" xfId="0" applyNumberFormat="1" applyFont="1" applyFill="1" applyBorder="1" applyAlignment="1"/>
    <xf numFmtId="0" fontId="12" fillId="0" borderId="0" xfId="0" applyFont="1" applyBorder="1" applyAlignment="1"/>
    <xf numFmtId="49" fontId="3" fillId="3" borderId="45" xfId="0" applyNumberFormat="1" applyFont="1" applyFill="1" applyBorder="1" applyAlignment="1"/>
    <xf numFmtId="0" fontId="4" fillId="3" borderId="46" xfId="0" applyFont="1" applyFill="1" applyBorder="1" applyAlignment="1"/>
    <xf numFmtId="164" fontId="13" fillId="3" borderId="46" xfId="0" applyNumberFormat="1" applyFont="1" applyFill="1" applyBorder="1" applyAlignment="1"/>
    <xf numFmtId="164" fontId="14" fillId="4" borderId="0" xfId="0" applyNumberFormat="1" applyFont="1" applyFill="1" applyBorder="1" applyAlignment="1"/>
    <xf numFmtId="49" fontId="0" fillId="2" borderId="0" xfId="0" applyNumberFormat="1" applyFill="1" applyBorder="1" applyAlignment="1"/>
  </cellXfs>
  <cellStyles count="1">
    <cellStyle name="Normaal" xfId="0" builtinId="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993"/>
  <sheetViews>
    <sheetView showGridLines="0" tabSelected="1" workbookViewId="0">
      <selection activeCell="A12" sqref="A12"/>
    </sheetView>
  </sheetViews>
  <sheetFormatPr baseColWidth="10" defaultColWidth="11.1640625" defaultRowHeight="15" customHeight="1"/>
  <cols>
    <col min="1" max="1" width="41" customWidth="1"/>
    <col min="2" max="2" width="13.33203125" customWidth="1"/>
    <col min="3" max="3" width="10.6640625" customWidth="1"/>
    <col min="4" max="4" width="11" customWidth="1"/>
    <col min="5" max="5" width="14.5" style="3" customWidth="1"/>
  </cols>
  <sheetData>
    <row r="1" spans="1:23" ht="37.5" customHeight="1" thickBot="1">
      <c r="A1" s="54" t="s">
        <v>13</v>
      </c>
      <c r="B1" s="55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1.5" customHeight="1" thickBot="1">
      <c r="A2" s="4" t="s">
        <v>51</v>
      </c>
      <c r="B2" s="5" t="s">
        <v>52</v>
      </c>
      <c r="C2" s="5" t="s">
        <v>53</v>
      </c>
      <c r="D2" s="5" t="s">
        <v>4</v>
      </c>
      <c r="E2" s="5" t="s">
        <v>54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thickBot="1">
      <c r="A3" s="40" t="s">
        <v>55</v>
      </c>
      <c r="B3" s="41"/>
      <c r="C3" s="42"/>
      <c r="D3" s="43"/>
      <c r="E3" s="4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7.25" customHeight="1">
      <c r="A4" s="44" t="s">
        <v>35</v>
      </c>
      <c r="B4" s="6"/>
      <c r="C4" s="58" t="s">
        <v>6</v>
      </c>
      <c r="D4" s="7"/>
      <c r="E4" s="11">
        <f>B4*D4</f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customHeight="1">
      <c r="A5" s="39" t="s">
        <v>36</v>
      </c>
      <c r="B5" s="9"/>
      <c r="C5" s="59" t="s">
        <v>7</v>
      </c>
      <c r="D5" s="10"/>
      <c r="E5" s="11">
        <f>B5*D5</f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30.75" customHeight="1">
      <c r="A6" s="39" t="s">
        <v>37</v>
      </c>
      <c r="B6" s="9"/>
      <c r="C6" s="59" t="s">
        <v>6</v>
      </c>
      <c r="D6" s="11"/>
      <c r="E6" s="11">
        <f>B6*D6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6.5" customHeight="1">
      <c r="A7" s="8" t="s">
        <v>56</v>
      </c>
      <c r="B7" s="9"/>
      <c r="C7" s="59" t="s">
        <v>6</v>
      </c>
      <c r="D7" s="11"/>
      <c r="E7" s="11">
        <f>B7*D7</f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6.5" customHeight="1">
      <c r="A8" s="39" t="s">
        <v>34</v>
      </c>
      <c r="B8" s="9">
        <v>1</v>
      </c>
      <c r="C8" s="10" t="s">
        <v>57</v>
      </c>
      <c r="D8" s="11"/>
      <c r="E8" s="11">
        <f>B8*D8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6.5" customHeight="1">
      <c r="A9" s="45" t="s">
        <v>38</v>
      </c>
      <c r="B9" s="36">
        <v>1</v>
      </c>
      <c r="C9" s="37" t="s">
        <v>58</v>
      </c>
      <c r="D9" s="38"/>
      <c r="E9" s="38">
        <f>hardware!B30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" customHeight="1">
      <c r="A10" s="12"/>
      <c r="B10" s="48"/>
      <c r="C10" s="50"/>
      <c r="D10" s="46"/>
      <c r="E10" s="4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6.5" customHeight="1">
      <c r="A11" s="13" t="s">
        <v>59</v>
      </c>
      <c r="B11" s="49"/>
      <c r="C11" s="51"/>
      <c r="D11" s="47"/>
      <c r="E11" s="4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 customHeight="1">
      <c r="A12" s="72" t="s">
        <v>17</v>
      </c>
      <c r="B12" s="9">
        <v>1</v>
      </c>
      <c r="C12" s="59" t="s">
        <v>8</v>
      </c>
      <c r="D12" s="11"/>
      <c r="E12" s="11">
        <f>B12*D12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A13" s="10" t="s">
        <v>60</v>
      </c>
      <c r="B13" s="9"/>
      <c r="C13" s="59" t="s">
        <v>9</v>
      </c>
      <c r="D13" s="14"/>
      <c r="E13" s="11">
        <f>B13*D13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0" customHeight="1" thickBot="1">
      <c r="A14" s="15" t="s">
        <v>5</v>
      </c>
      <c r="B14" s="16"/>
      <c r="C14" s="16"/>
      <c r="D14" s="17"/>
      <c r="E14" s="17">
        <f>SUM(E4:E13)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3" customFormat="1" ht="36" customHeight="1" thickBot="1">
      <c r="A15" s="40" t="s">
        <v>61</v>
      </c>
      <c r="B15" s="41" t="s">
        <v>39</v>
      </c>
      <c r="C15" s="42"/>
      <c r="D15" s="43"/>
      <c r="E15" s="43"/>
    </row>
    <row r="16" spans="1:23" ht="17.25" customHeight="1">
      <c r="A16" s="8" t="s">
        <v>62</v>
      </c>
      <c r="B16" s="9"/>
      <c r="C16" s="59"/>
      <c r="D16" s="9"/>
      <c r="E16" s="60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5" customHeight="1">
      <c r="A17" s="8" t="s">
        <v>63</v>
      </c>
      <c r="B17" s="9"/>
      <c r="C17" s="9"/>
      <c r="D17" s="9"/>
      <c r="E17" s="60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5" customHeight="1">
      <c r="A18" s="8" t="s">
        <v>64</v>
      </c>
      <c r="B18" s="9"/>
      <c r="C18" s="9"/>
      <c r="D18" s="14"/>
      <c r="E18" s="60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customHeight="1">
      <c r="A19" s="39" t="s">
        <v>40</v>
      </c>
      <c r="B19" s="9"/>
      <c r="C19" s="9"/>
      <c r="D19" s="14"/>
      <c r="E19" s="60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customHeight="1">
      <c r="A20" s="39" t="s">
        <v>41</v>
      </c>
      <c r="B20" s="9"/>
      <c r="C20" s="9"/>
      <c r="D20" s="14"/>
      <c r="E20" s="60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>
      <c r="A21" s="8" t="s">
        <v>65</v>
      </c>
      <c r="B21" s="9"/>
      <c r="C21" s="10" t="s">
        <v>66</v>
      </c>
      <c r="D21" s="14"/>
      <c r="E21" s="60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>
      <c r="A22" s="39" t="s">
        <v>42</v>
      </c>
      <c r="B22" s="9">
        <v>1</v>
      </c>
      <c r="C22" s="10" t="s">
        <v>67</v>
      </c>
      <c r="D22" s="14"/>
      <c r="E22" s="60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>
      <c r="A23" s="8" t="s">
        <v>68</v>
      </c>
      <c r="B23" s="9">
        <v>30</v>
      </c>
      <c r="C23" s="59" t="s">
        <v>10</v>
      </c>
      <c r="D23" s="14"/>
      <c r="E23" s="60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>
      <c r="A24" s="39" t="s">
        <v>43</v>
      </c>
      <c r="B24" s="9"/>
      <c r="C24" s="9"/>
      <c r="D24" s="14"/>
      <c r="E24" s="60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 thickBot="1">
      <c r="A25" s="15" t="s">
        <v>5</v>
      </c>
      <c r="B25" s="18"/>
      <c r="C25" s="18"/>
      <c r="D25" s="19"/>
      <c r="E25" s="19">
        <f>SUM(E16:E24)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" customFormat="1" ht="18" customHeight="1" thickBot="1">
      <c r="A26" s="40" t="s">
        <v>69</v>
      </c>
      <c r="B26" s="41"/>
      <c r="C26" s="42"/>
      <c r="D26" s="43"/>
      <c r="E26" s="43"/>
    </row>
    <row r="27" spans="1:23" ht="15.75" customHeight="1">
      <c r="A27" s="39" t="s">
        <v>44</v>
      </c>
      <c r="B27" s="20"/>
      <c r="C27" s="21"/>
      <c r="D27" s="22"/>
      <c r="E27" s="60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customHeight="1">
      <c r="A28" s="39" t="s">
        <v>45</v>
      </c>
      <c r="B28" s="20">
        <v>1</v>
      </c>
      <c r="C28" s="61" t="s">
        <v>11</v>
      </c>
      <c r="D28" s="22"/>
      <c r="E28" s="60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customHeight="1">
      <c r="A29" s="39" t="s">
        <v>46</v>
      </c>
      <c r="B29" s="23"/>
      <c r="C29" s="21"/>
      <c r="D29" s="22"/>
      <c r="E29" s="60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customHeight="1">
      <c r="A30" s="39" t="s">
        <v>47</v>
      </c>
      <c r="B30" s="23"/>
      <c r="C30" s="21"/>
      <c r="D30" s="22"/>
      <c r="E30" s="60"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customHeight="1">
      <c r="A31" s="39" t="s">
        <v>48</v>
      </c>
      <c r="B31" s="20"/>
      <c r="C31" s="21"/>
      <c r="D31" s="24"/>
      <c r="E31" s="60"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customHeight="1" thickBot="1">
      <c r="A32" s="15" t="s">
        <v>5</v>
      </c>
      <c r="B32" s="18"/>
      <c r="C32" s="18"/>
      <c r="D32" s="19"/>
      <c r="E32" s="19">
        <f>SUM(E27:E31)</f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3" customFormat="1" ht="18" customHeight="1" thickBot="1">
      <c r="A33" s="40" t="s">
        <v>70</v>
      </c>
      <c r="B33" s="41"/>
      <c r="C33" s="42"/>
      <c r="D33" s="43"/>
      <c r="E33" s="43"/>
    </row>
    <row r="34" spans="1:23" ht="15.75" customHeight="1">
      <c r="A34" s="52" t="s">
        <v>49</v>
      </c>
      <c r="B34" s="25"/>
      <c r="C34" s="26"/>
      <c r="D34" s="27"/>
      <c r="E34" s="60"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52" t="s">
        <v>50</v>
      </c>
      <c r="B35" s="25"/>
      <c r="C35" s="26"/>
      <c r="D35" s="27"/>
      <c r="E35" s="60"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52" t="s">
        <v>0</v>
      </c>
      <c r="B36" s="25"/>
      <c r="C36" s="26"/>
      <c r="D36" s="27"/>
      <c r="E36" s="60"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52" t="s">
        <v>1</v>
      </c>
      <c r="B37" s="25"/>
      <c r="C37" s="26"/>
      <c r="D37" s="27"/>
      <c r="E37" s="60"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 thickBot="1">
      <c r="A38" s="53" t="s">
        <v>2</v>
      </c>
      <c r="B38" s="28"/>
      <c r="C38" s="29"/>
      <c r="D38" s="30"/>
      <c r="E38" s="60"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 thickBot="1">
      <c r="A39" s="15" t="s">
        <v>5</v>
      </c>
      <c r="B39" s="31"/>
      <c r="C39" s="31"/>
      <c r="D39" s="32"/>
      <c r="E39" s="32">
        <f>SUM(E34:E38)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3" customFormat="1" ht="18" customHeight="1" thickBot="1">
      <c r="A40" s="40" t="s">
        <v>12</v>
      </c>
      <c r="B40" s="41"/>
      <c r="C40" s="42"/>
      <c r="D40" s="43"/>
      <c r="E40" s="43">
        <f>E39+E32+E25+E14</f>
        <v>0</v>
      </c>
    </row>
    <row r="41" spans="1:23" ht="15.75" customHeight="1" thickBot="1">
      <c r="A41" s="33" t="s">
        <v>3</v>
      </c>
      <c r="B41" s="34"/>
      <c r="C41" s="34"/>
      <c r="D41" s="35"/>
      <c r="E41" s="35">
        <f>E40/100*5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3" customFormat="1" ht="18" customHeight="1">
      <c r="A42" s="64" t="s">
        <v>71</v>
      </c>
      <c r="B42" s="65"/>
      <c r="C42" s="66"/>
      <c r="D42" s="67"/>
      <c r="E42" s="67">
        <f>E40+E41</f>
        <v>0</v>
      </c>
    </row>
    <row r="43" spans="1:23" s="69" customFormat="1" ht="15.75" customHeight="1">
      <c r="A43" s="68"/>
      <c r="B43" s="68"/>
      <c r="C43" s="68"/>
      <c r="D43" s="68"/>
      <c r="E43" s="68"/>
    </row>
    <row r="44" spans="1:23" s="69" customFormat="1" ht="15.75" customHeight="1">
      <c r="A44" s="68"/>
      <c r="B44" s="70" t="s">
        <v>72</v>
      </c>
      <c r="C44" s="68"/>
      <c r="D44" s="68"/>
      <c r="E44" s="68"/>
    </row>
    <row r="45" spans="1:23" s="69" customFormat="1" ht="15.75" customHeight="1">
      <c r="A45" s="68"/>
      <c r="B45" s="68"/>
      <c r="C45" s="68"/>
      <c r="D45" s="68"/>
      <c r="E45" s="68"/>
    </row>
    <row r="46" spans="1:23" s="69" customFormat="1" ht="15.75" customHeight="1">
      <c r="A46" s="68"/>
      <c r="B46" s="68"/>
      <c r="C46" s="68"/>
      <c r="D46" s="68"/>
      <c r="E46" s="68"/>
    </row>
    <row r="47" spans="1:23" s="69" customFormat="1" ht="15.75" customHeight="1">
      <c r="A47" s="68"/>
      <c r="B47" s="68"/>
      <c r="C47" s="68"/>
      <c r="D47" s="68"/>
      <c r="E47" s="68"/>
    </row>
    <row r="48" spans="1:23" s="69" customFormat="1" ht="15.75" customHeight="1">
      <c r="A48" s="68"/>
      <c r="B48" s="68"/>
      <c r="C48" s="68"/>
      <c r="D48" s="68"/>
      <c r="E48" s="68"/>
    </row>
    <row r="49" spans="1:23" s="69" customFormat="1" ht="15.75" customHeight="1">
      <c r="A49" s="68"/>
      <c r="B49" s="68"/>
      <c r="C49" s="68"/>
      <c r="D49" s="68"/>
      <c r="E49" s="68"/>
    </row>
    <row r="50" spans="1:23" s="69" customFormat="1" ht="15.75" customHeight="1">
      <c r="A50" s="71" t="s">
        <v>16</v>
      </c>
      <c r="B50" s="68"/>
      <c r="C50" s="68"/>
      <c r="D50" s="68"/>
      <c r="E50" s="68"/>
    </row>
    <row r="51" spans="1:23" s="69" customFormat="1" ht="15.75" customHeight="1"/>
    <row r="52" spans="1:23" ht="15.75" customHeight="1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3"/>
      <c r="B53" s="3"/>
      <c r="C53" s="3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3"/>
      <c r="B54" s="3"/>
      <c r="C54" s="3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3"/>
      <c r="B55" s="3"/>
      <c r="C55" s="3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"/>
      <c r="B56" s="3"/>
      <c r="C56" s="3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3"/>
      <c r="B57" s="3"/>
      <c r="C57" s="3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"/>
      <c r="B58" s="3"/>
      <c r="C58" s="3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"/>
      <c r="B59" s="3"/>
      <c r="C59" s="3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3"/>
      <c r="B60" s="3"/>
      <c r="C60" s="3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3"/>
      <c r="B61" s="3"/>
      <c r="C61" s="3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3"/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3"/>
      <c r="B63" s="3"/>
      <c r="C63" s="3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3"/>
      <c r="B64" s="3"/>
      <c r="C64" s="3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3"/>
      <c r="B65" s="3"/>
      <c r="C65" s="3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3"/>
      <c r="B66" s="3"/>
      <c r="C66" s="3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3"/>
      <c r="B67" s="3"/>
      <c r="C67" s="3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3"/>
      <c r="B68" s="3"/>
      <c r="C68" s="3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3"/>
      <c r="B69" s="3"/>
      <c r="C69" s="3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3"/>
      <c r="B70" s="3"/>
      <c r="C70" s="3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3"/>
      <c r="B71" s="3"/>
      <c r="C71" s="3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3"/>
      <c r="B72" s="3"/>
      <c r="C72" s="3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3"/>
      <c r="B73" s="3"/>
      <c r="C73" s="3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3"/>
      <c r="B74" s="3"/>
      <c r="C74" s="3"/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3"/>
      <c r="B75" s="3"/>
      <c r="C75" s="3"/>
      <c r="D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3"/>
      <c r="B76" s="3"/>
      <c r="C76" s="3"/>
      <c r="D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3"/>
      <c r="B77" s="3"/>
      <c r="C77" s="3"/>
      <c r="D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3"/>
      <c r="B78" s="3"/>
      <c r="C78" s="3"/>
      <c r="D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3"/>
      <c r="B79" s="3"/>
      <c r="C79" s="3"/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3"/>
      <c r="B80" s="3"/>
      <c r="C80" s="3"/>
      <c r="D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3"/>
      <c r="B81" s="3"/>
      <c r="C81" s="3"/>
      <c r="D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3"/>
      <c r="B82" s="3"/>
      <c r="C82" s="3"/>
      <c r="D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3"/>
      <c r="B83" s="3"/>
      <c r="C83" s="3"/>
      <c r="D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3"/>
      <c r="B84" s="3"/>
      <c r="C84" s="3"/>
      <c r="D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3"/>
      <c r="B85" s="3"/>
      <c r="C85" s="3"/>
      <c r="D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3"/>
      <c r="B86" s="3"/>
      <c r="C86" s="3"/>
      <c r="D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3"/>
      <c r="B87" s="3"/>
      <c r="C87" s="3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3"/>
      <c r="B88" s="3"/>
      <c r="C88" s="3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3"/>
      <c r="B89" s="3"/>
      <c r="C89" s="3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3"/>
      <c r="B90" s="3"/>
      <c r="C90" s="3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3"/>
      <c r="B91" s="3"/>
      <c r="C91" s="3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3"/>
      <c r="B92" s="3"/>
      <c r="C92" s="3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3"/>
      <c r="B93" s="3"/>
      <c r="C93" s="3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3"/>
      <c r="B94" s="3"/>
      <c r="C94" s="3"/>
      <c r="D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3"/>
      <c r="B95" s="3"/>
      <c r="C95" s="3"/>
      <c r="D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3"/>
      <c r="B96" s="3"/>
      <c r="C96" s="3"/>
      <c r="D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3"/>
      <c r="B97" s="3"/>
      <c r="C97" s="3"/>
      <c r="D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3"/>
      <c r="B98" s="3"/>
      <c r="C98" s="3"/>
      <c r="D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3"/>
      <c r="B99" s="3"/>
      <c r="C99" s="3"/>
      <c r="D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3"/>
      <c r="B100" s="3"/>
      <c r="C100" s="3"/>
      <c r="D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3"/>
      <c r="B101" s="3"/>
      <c r="C101" s="3"/>
      <c r="D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3"/>
      <c r="B102" s="3"/>
      <c r="C102" s="3"/>
      <c r="D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3"/>
      <c r="B103" s="3"/>
      <c r="C103" s="3"/>
      <c r="D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3"/>
      <c r="B104" s="3"/>
      <c r="C104" s="3"/>
      <c r="D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3"/>
      <c r="B105" s="3"/>
      <c r="C105" s="3"/>
      <c r="D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3"/>
      <c r="B106" s="3"/>
      <c r="C106" s="3"/>
      <c r="D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3"/>
      <c r="B107" s="3"/>
      <c r="C107" s="3"/>
      <c r="D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3"/>
      <c r="B108" s="3"/>
      <c r="C108" s="3"/>
      <c r="D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3"/>
      <c r="B109" s="3"/>
      <c r="C109" s="3"/>
      <c r="D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3"/>
      <c r="B110" s="3"/>
      <c r="C110" s="3"/>
      <c r="D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3"/>
      <c r="B111" s="3"/>
      <c r="C111" s="3"/>
      <c r="D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3"/>
      <c r="B112" s="3"/>
      <c r="C112" s="3"/>
      <c r="D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3"/>
      <c r="B113" s="3"/>
      <c r="C113" s="3"/>
      <c r="D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3"/>
      <c r="B114" s="3"/>
      <c r="C114" s="3"/>
      <c r="D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3"/>
      <c r="B115" s="3"/>
      <c r="C115" s="3"/>
      <c r="D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3"/>
      <c r="B116" s="3"/>
      <c r="C116" s="3"/>
      <c r="D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3"/>
      <c r="B117" s="3"/>
      <c r="C117" s="3"/>
      <c r="D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3"/>
      <c r="B118" s="3"/>
      <c r="C118" s="3"/>
      <c r="D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3"/>
      <c r="B119" s="3"/>
      <c r="C119" s="3"/>
      <c r="D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3"/>
      <c r="B120" s="3"/>
      <c r="C120" s="3"/>
      <c r="D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3"/>
      <c r="B121" s="3"/>
      <c r="C121" s="3"/>
      <c r="D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3"/>
      <c r="B122" s="3"/>
      <c r="C122" s="3"/>
      <c r="D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3"/>
      <c r="B123" s="3"/>
      <c r="C123" s="3"/>
      <c r="D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3"/>
      <c r="B124" s="3"/>
      <c r="C124" s="3"/>
      <c r="D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3"/>
      <c r="B125" s="3"/>
      <c r="C125" s="3"/>
      <c r="D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3"/>
      <c r="B126" s="3"/>
      <c r="C126" s="3"/>
      <c r="D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3"/>
      <c r="B127" s="3"/>
      <c r="C127" s="3"/>
      <c r="D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3"/>
      <c r="B128" s="3"/>
      <c r="C128" s="3"/>
      <c r="D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3"/>
      <c r="B129" s="3"/>
      <c r="C129" s="3"/>
      <c r="D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3"/>
      <c r="B130" s="3"/>
      <c r="C130" s="3"/>
      <c r="D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3"/>
      <c r="B131" s="3"/>
      <c r="C131" s="3"/>
      <c r="D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3"/>
      <c r="B132" s="3"/>
      <c r="C132" s="3"/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3"/>
      <c r="B133" s="3"/>
      <c r="C133" s="3"/>
      <c r="D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3"/>
      <c r="B134" s="3"/>
      <c r="C134" s="3"/>
      <c r="D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3"/>
      <c r="B135" s="3"/>
      <c r="C135" s="3"/>
      <c r="D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3"/>
      <c r="B136" s="3"/>
      <c r="C136" s="3"/>
      <c r="D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3"/>
      <c r="B137" s="3"/>
      <c r="C137" s="3"/>
      <c r="D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3"/>
      <c r="B138" s="3"/>
      <c r="C138" s="3"/>
      <c r="D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3"/>
      <c r="B139" s="3"/>
      <c r="C139" s="3"/>
      <c r="D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3"/>
      <c r="B140" s="3"/>
      <c r="C140" s="3"/>
      <c r="D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3"/>
      <c r="B141" s="3"/>
      <c r="C141" s="3"/>
      <c r="D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3"/>
      <c r="B142" s="3"/>
      <c r="C142" s="3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3"/>
      <c r="B143" s="3"/>
      <c r="C143" s="3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3"/>
      <c r="B144" s="3"/>
      <c r="C144" s="3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3"/>
      <c r="B145" s="3"/>
      <c r="C145" s="3"/>
      <c r="D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3"/>
      <c r="B146" s="3"/>
      <c r="C146" s="3"/>
      <c r="D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3"/>
      <c r="B147" s="3"/>
      <c r="C147" s="3"/>
      <c r="D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3"/>
      <c r="B148" s="3"/>
      <c r="C148" s="3"/>
      <c r="D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3"/>
      <c r="B149" s="3"/>
      <c r="C149" s="3"/>
      <c r="D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3"/>
      <c r="B150" s="3"/>
      <c r="C150" s="3"/>
      <c r="D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3"/>
      <c r="B151" s="3"/>
      <c r="C151" s="3"/>
      <c r="D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3"/>
      <c r="B152" s="3"/>
      <c r="C152" s="3"/>
      <c r="D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3"/>
      <c r="B153" s="3"/>
      <c r="C153" s="3"/>
      <c r="D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3"/>
      <c r="B154" s="3"/>
      <c r="C154" s="3"/>
      <c r="D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3"/>
      <c r="B155" s="3"/>
      <c r="C155" s="3"/>
      <c r="D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3"/>
      <c r="B156" s="3"/>
      <c r="C156" s="3"/>
      <c r="D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3"/>
      <c r="B157" s="3"/>
      <c r="C157" s="3"/>
      <c r="D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3"/>
      <c r="B158" s="3"/>
      <c r="C158" s="3"/>
      <c r="D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3"/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3"/>
      <c r="B160" s="3"/>
      <c r="C160" s="3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3"/>
      <c r="B161" s="3"/>
      <c r="C161" s="3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3"/>
      <c r="B162" s="3"/>
      <c r="C162" s="3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3"/>
      <c r="B163" s="3"/>
      <c r="C163" s="3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3"/>
      <c r="B164" s="3"/>
      <c r="C164" s="3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3"/>
      <c r="B165" s="3"/>
      <c r="C165" s="3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3"/>
      <c r="B166" s="3"/>
      <c r="C166" s="3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3"/>
      <c r="B167" s="3"/>
      <c r="C167" s="3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3"/>
      <c r="B168" s="3"/>
      <c r="C168" s="3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3"/>
      <c r="B169" s="3"/>
      <c r="C169" s="3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3"/>
      <c r="B170" s="3"/>
      <c r="C170" s="3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3"/>
      <c r="B171" s="3"/>
      <c r="C171" s="3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3"/>
      <c r="B172" s="3"/>
      <c r="C172" s="3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3"/>
      <c r="B173" s="3"/>
      <c r="C173" s="3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3"/>
      <c r="B174" s="3"/>
      <c r="C174" s="3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3"/>
      <c r="B175" s="3"/>
      <c r="C175" s="3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3"/>
      <c r="B176" s="3"/>
      <c r="C176" s="3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3"/>
      <c r="B177" s="3"/>
      <c r="C177" s="3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3"/>
      <c r="B178" s="3"/>
      <c r="C178" s="3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3"/>
      <c r="B179" s="3"/>
      <c r="C179" s="3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3"/>
      <c r="B180" s="3"/>
      <c r="C180" s="3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3"/>
      <c r="B181" s="3"/>
      <c r="C181" s="3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3"/>
      <c r="B182" s="3"/>
      <c r="C182" s="3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3"/>
      <c r="B183" s="3"/>
      <c r="C183" s="3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3"/>
      <c r="B184" s="3"/>
      <c r="C184" s="3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3"/>
      <c r="B185" s="3"/>
      <c r="C185" s="3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3"/>
      <c r="B186" s="3"/>
      <c r="C186" s="3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3"/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3"/>
      <c r="B188" s="3"/>
      <c r="C188" s="3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3"/>
      <c r="B189" s="3"/>
      <c r="C189" s="3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3"/>
      <c r="B190" s="3"/>
      <c r="C190" s="3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3"/>
      <c r="B191" s="3"/>
      <c r="C191" s="3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3"/>
      <c r="B192" s="3"/>
      <c r="C192" s="3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3"/>
      <c r="B193" s="3"/>
      <c r="C193" s="3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3"/>
      <c r="B194" s="3"/>
      <c r="C194" s="3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3"/>
      <c r="B195" s="3"/>
      <c r="C195" s="3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3"/>
      <c r="B196" s="3"/>
      <c r="C196" s="3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3"/>
      <c r="B197" s="3"/>
      <c r="C197" s="3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3"/>
      <c r="B198" s="3"/>
      <c r="C198" s="3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3"/>
      <c r="B199" s="3"/>
      <c r="C199" s="3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3"/>
      <c r="B200" s="3"/>
      <c r="C200" s="3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3"/>
      <c r="B201" s="3"/>
      <c r="C201" s="3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3"/>
      <c r="B202" s="3"/>
      <c r="C202" s="3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3"/>
      <c r="B203" s="3"/>
      <c r="C203" s="3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3"/>
      <c r="B204" s="3"/>
      <c r="C204" s="3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3"/>
      <c r="B205" s="3"/>
      <c r="C205" s="3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3"/>
      <c r="B206" s="3"/>
      <c r="C206" s="3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3"/>
      <c r="B207" s="3"/>
      <c r="C207" s="3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3"/>
      <c r="B208" s="3"/>
      <c r="C208" s="3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3"/>
      <c r="B209" s="3"/>
      <c r="C209" s="3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3"/>
      <c r="B210" s="3"/>
      <c r="C210" s="3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3"/>
      <c r="B211" s="3"/>
      <c r="C211" s="3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3"/>
      <c r="B212" s="3"/>
      <c r="C212" s="3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3"/>
      <c r="B213" s="3"/>
      <c r="C213" s="3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3"/>
      <c r="B214" s="3"/>
      <c r="C214" s="3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3"/>
      <c r="B215" s="3"/>
      <c r="C215" s="3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3"/>
      <c r="B216" s="3"/>
      <c r="C216" s="3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3"/>
      <c r="B217" s="3"/>
      <c r="C217" s="3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3"/>
      <c r="B218" s="3"/>
      <c r="C218" s="3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3"/>
      <c r="B219" s="3"/>
      <c r="C219" s="3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3"/>
      <c r="B220" s="3"/>
      <c r="C220" s="3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3"/>
      <c r="B221" s="3"/>
      <c r="C221" s="3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3"/>
      <c r="B222" s="3"/>
      <c r="C222" s="3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3"/>
      <c r="B223" s="3"/>
      <c r="C223" s="3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3"/>
      <c r="B224" s="3"/>
      <c r="C224" s="3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3"/>
      <c r="B225" s="3"/>
      <c r="C225" s="3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3"/>
      <c r="B226" s="3"/>
      <c r="C226" s="3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3"/>
      <c r="B227" s="3"/>
      <c r="C227" s="3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3"/>
      <c r="B228" s="3"/>
      <c r="C228" s="3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3"/>
      <c r="B229" s="3"/>
      <c r="C229" s="3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3"/>
      <c r="B230" s="3"/>
      <c r="C230" s="3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3"/>
      <c r="B231" s="3"/>
      <c r="C231" s="3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3"/>
      <c r="B232" s="3"/>
      <c r="C232" s="3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3"/>
      <c r="B233" s="3"/>
      <c r="C233" s="3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3"/>
      <c r="B234" s="3"/>
      <c r="C234" s="3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3"/>
      <c r="B235" s="3"/>
      <c r="C235" s="3"/>
      <c r="D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3"/>
      <c r="B236" s="3"/>
      <c r="C236" s="3"/>
      <c r="D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3"/>
      <c r="B237" s="3"/>
      <c r="C237" s="3"/>
      <c r="D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3"/>
      <c r="B238" s="3"/>
      <c r="C238" s="3"/>
      <c r="D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3"/>
      <c r="B239" s="3"/>
      <c r="C239" s="3"/>
      <c r="D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3"/>
      <c r="B240" s="3"/>
      <c r="C240" s="3"/>
      <c r="D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3"/>
      <c r="B241" s="3"/>
      <c r="C241" s="3"/>
      <c r="D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3"/>
      <c r="B242" s="3"/>
      <c r="C242" s="3"/>
      <c r="D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3"/>
      <c r="B243" s="3"/>
      <c r="C243" s="3"/>
      <c r="D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3"/>
      <c r="B244" s="3"/>
      <c r="C244" s="3"/>
      <c r="D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3"/>
      <c r="B245" s="3"/>
      <c r="C245" s="3"/>
      <c r="D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3"/>
      <c r="B246" s="3"/>
      <c r="C246" s="3"/>
      <c r="D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3"/>
      <c r="B247" s="3"/>
      <c r="C247" s="3"/>
      <c r="D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3"/>
      <c r="B248" s="3"/>
      <c r="C248" s="3"/>
      <c r="D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3"/>
      <c r="B249" s="3"/>
      <c r="C249" s="3"/>
      <c r="D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3"/>
      <c r="B250" s="3"/>
      <c r="C250" s="3"/>
      <c r="D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3"/>
      <c r="B251" s="3"/>
      <c r="C251" s="3"/>
      <c r="D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3"/>
      <c r="B252" s="3"/>
      <c r="C252" s="3"/>
      <c r="D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3"/>
      <c r="B253" s="3"/>
      <c r="C253" s="3"/>
      <c r="D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3"/>
      <c r="B254" s="3"/>
      <c r="C254" s="3"/>
      <c r="D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3"/>
      <c r="B255" s="3"/>
      <c r="C255" s="3"/>
      <c r="D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3"/>
      <c r="B256" s="3"/>
      <c r="C256" s="3"/>
      <c r="D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3"/>
      <c r="B257" s="3"/>
      <c r="C257" s="3"/>
      <c r="D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3"/>
      <c r="B258" s="3"/>
      <c r="C258" s="3"/>
      <c r="D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3"/>
      <c r="B259" s="3"/>
      <c r="C259" s="3"/>
      <c r="D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3"/>
      <c r="B260" s="3"/>
      <c r="C260" s="3"/>
      <c r="D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3"/>
      <c r="B261" s="3"/>
      <c r="C261" s="3"/>
      <c r="D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3"/>
      <c r="B262" s="3"/>
      <c r="C262" s="3"/>
      <c r="D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3"/>
      <c r="B263" s="3"/>
      <c r="C263" s="3"/>
      <c r="D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3"/>
      <c r="B264" s="3"/>
      <c r="C264" s="3"/>
      <c r="D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3"/>
      <c r="B265" s="3"/>
      <c r="C265" s="3"/>
      <c r="D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3"/>
      <c r="B266" s="3"/>
      <c r="C266" s="3"/>
      <c r="D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3"/>
      <c r="B267" s="3"/>
      <c r="C267" s="3"/>
      <c r="D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3"/>
      <c r="B268" s="3"/>
      <c r="C268" s="3"/>
      <c r="D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3"/>
      <c r="B269" s="3"/>
      <c r="C269" s="3"/>
      <c r="D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3"/>
      <c r="B270" s="3"/>
      <c r="C270" s="3"/>
      <c r="D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3"/>
      <c r="B271" s="3"/>
      <c r="C271" s="3"/>
      <c r="D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3"/>
      <c r="B272" s="3"/>
      <c r="C272" s="3"/>
      <c r="D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3"/>
      <c r="B273" s="3"/>
      <c r="C273" s="3"/>
      <c r="D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3"/>
      <c r="B274" s="3"/>
      <c r="C274" s="3"/>
      <c r="D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3"/>
      <c r="B275" s="3"/>
      <c r="C275" s="3"/>
      <c r="D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3"/>
      <c r="B276" s="3"/>
      <c r="C276" s="3"/>
      <c r="D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3"/>
      <c r="B277" s="3"/>
      <c r="C277" s="3"/>
      <c r="D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3"/>
      <c r="B278" s="3"/>
      <c r="C278" s="3"/>
      <c r="D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3"/>
      <c r="B279" s="3"/>
      <c r="C279" s="3"/>
      <c r="D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3"/>
      <c r="B280" s="3"/>
      <c r="C280" s="3"/>
      <c r="D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3"/>
      <c r="B281" s="3"/>
      <c r="C281" s="3"/>
      <c r="D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3"/>
      <c r="B282" s="3"/>
      <c r="C282" s="3"/>
      <c r="D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3"/>
      <c r="B283" s="3"/>
      <c r="C283" s="3"/>
      <c r="D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3"/>
      <c r="B284" s="3"/>
      <c r="C284" s="3"/>
      <c r="D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3"/>
      <c r="B285" s="3"/>
      <c r="C285" s="3"/>
      <c r="D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3"/>
      <c r="B286" s="3"/>
      <c r="C286" s="3"/>
      <c r="D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3"/>
      <c r="B287" s="3"/>
      <c r="C287" s="3"/>
      <c r="D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3"/>
      <c r="B288" s="3"/>
      <c r="C288" s="3"/>
      <c r="D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3"/>
      <c r="B289" s="3"/>
      <c r="C289" s="3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3"/>
      <c r="B290" s="3"/>
      <c r="C290" s="3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3"/>
      <c r="B291" s="3"/>
      <c r="C291" s="3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3"/>
      <c r="B292" s="3"/>
      <c r="C292" s="3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3"/>
      <c r="B293" s="3"/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3"/>
      <c r="B294" s="3"/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3"/>
      <c r="B295" s="3"/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3"/>
      <c r="B296" s="3"/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3"/>
      <c r="B297" s="3"/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3"/>
      <c r="B298" s="3"/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3"/>
      <c r="B299" s="3"/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3"/>
      <c r="B300" s="3"/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3"/>
      <c r="B301" s="3"/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3"/>
      <c r="B302" s="3"/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3"/>
      <c r="B303" s="3"/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3"/>
      <c r="B304" s="3"/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3"/>
      <c r="B305" s="3"/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3"/>
      <c r="B306" s="3"/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3"/>
      <c r="B307" s="3"/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3"/>
      <c r="B308" s="3"/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3"/>
      <c r="B309" s="3"/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3"/>
      <c r="B310" s="3"/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3"/>
      <c r="B311" s="3"/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3"/>
      <c r="B312" s="3"/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3"/>
      <c r="B313" s="3"/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3"/>
      <c r="B314" s="3"/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3"/>
      <c r="B315" s="3"/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3"/>
      <c r="B316" s="3"/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3"/>
      <c r="B317" s="3"/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3"/>
      <c r="B318" s="3"/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3"/>
      <c r="B319" s="3"/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3"/>
      <c r="B320" s="3"/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3"/>
      <c r="B321" s="3"/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3"/>
      <c r="B322" s="3"/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3"/>
      <c r="B323" s="3"/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3"/>
      <c r="B324" s="3"/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3"/>
      <c r="B325" s="3"/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3"/>
      <c r="B326" s="3"/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3"/>
      <c r="B327" s="3"/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3"/>
      <c r="B328" s="3"/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3"/>
      <c r="B329" s="3"/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3"/>
      <c r="B330" s="3"/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3"/>
      <c r="B331" s="3"/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3"/>
      <c r="B332" s="3"/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3"/>
      <c r="B333" s="3"/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3"/>
      <c r="B334" s="3"/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3"/>
      <c r="B335" s="3"/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3"/>
      <c r="B336" s="3"/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3"/>
      <c r="B337" s="3"/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3"/>
      <c r="B338" s="3"/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3"/>
      <c r="B339" s="3"/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3"/>
      <c r="B340" s="3"/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3"/>
      <c r="B341" s="3"/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3"/>
      <c r="B342" s="3"/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3"/>
      <c r="B343" s="3"/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3"/>
      <c r="B344" s="3"/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3"/>
      <c r="B345" s="3"/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3"/>
      <c r="B346" s="3"/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3"/>
      <c r="B347" s="3"/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3"/>
      <c r="B348" s="3"/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3"/>
      <c r="B349" s="3"/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3"/>
      <c r="B350" s="3"/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3"/>
      <c r="B351" s="3"/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3"/>
      <c r="B352" s="3"/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3"/>
      <c r="B353" s="3"/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3"/>
      <c r="B354" s="3"/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3"/>
      <c r="B355" s="3"/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3"/>
      <c r="B356" s="3"/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3"/>
      <c r="B357" s="3"/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3"/>
      <c r="B358" s="3"/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3"/>
      <c r="B359" s="3"/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3"/>
      <c r="B360" s="3"/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3"/>
      <c r="B361" s="3"/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3"/>
      <c r="B362" s="3"/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3"/>
      <c r="B363" s="3"/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3"/>
      <c r="B364" s="3"/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3"/>
      <c r="B365" s="3"/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3"/>
      <c r="B366" s="3"/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3"/>
      <c r="B367" s="3"/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3"/>
      <c r="B368" s="3"/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3"/>
      <c r="B369" s="3"/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3"/>
      <c r="B370" s="3"/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3"/>
      <c r="B371" s="3"/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3"/>
      <c r="B372" s="3"/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3"/>
      <c r="B373" s="3"/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3"/>
      <c r="B374" s="3"/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3"/>
      <c r="B375" s="3"/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3"/>
      <c r="B376" s="3"/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3"/>
      <c r="B377" s="3"/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3"/>
      <c r="B378" s="3"/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3"/>
      <c r="B379" s="3"/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3"/>
      <c r="B380" s="3"/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3"/>
      <c r="B381" s="3"/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3"/>
      <c r="B382" s="3"/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3"/>
      <c r="B383" s="3"/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3"/>
      <c r="B384" s="3"/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3"/>
      <c r="B385" s="3"/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3"/>
      <c r="B386" s="3"/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3"/>
      <c r="B387" s="3"/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3"/>
      <c r="B388" s="3"/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3"/>
      <c r="B389" s="3"/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3"/>
      <c r="B390" s="3"/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3"/>
      <c r="B391" s="3"/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3"/>
      <c r="B392" s="3"/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3"/>
      <c r="B393" s="3"/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3"/>
      <c r="B394" s="3"/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3"/>
      <c r="B395" s="3"/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3"/>
      <c r="B396" s="3"/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3"/>
      <c r="B397" s="3"/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3"/>
      <c r="B398" s="3"/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3"/>
      <c r="B399" s="3"/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3"/>
      <c r="B400" s="3"/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3"/>
      <c r="B401" s="3"/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3"/>
      <c r="B402" s="3"/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3"/>
      <c r="B403" s="3"/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3"/>
      <c r="B404" s="3"/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3"/>
      <c r="B405" s="3"/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3"/>
      <c r="B406" s="3"/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3"/>
      <c r="B407" s="3"/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3"/>
      <c r="B408" s="3"/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3"/>
      <c r="B409" s="3"/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3"/>
      <c r="B410" s="3"/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3"/>
      <c r="B411" s="3"/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3"/>
      <c r="B412" s="3"/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3"/>
      <c r="B413" s="3"/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3"/>
      <c r="B414" s="3"/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3"/>
      <c r="B415" s="3"/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3"/>
      <c r="B416" s="3"/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3"/>
      <c r="B417" s="3"/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3"/>
      <c r="B418" s="3"/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3"/>
      <c r="B419" s="3"/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3"/>
      <c r="B420" s="3"/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3"/>
      <c r="B421" s="3"/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3"/>
      <c r="B422" s="3"/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3"/>
      <c r="B423" s="3"/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3"/>
      <c r="B424" s="3"/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3"/>
      <c r="B425" s="3"/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3"/>
      <c r="B426" s="3"/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3"/>
      <c r="B427" s="3"/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3"/>
      <c r="B428" s="3"/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3"/>
      <c r="B429" s="3"/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3"/>
      <c r="B430" s="3"/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3"/>
      <c r="B431" s="3"/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3"/>
      <c r="B432" s="3"/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3"/>
      <c r="B433" s="3"/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3"/>
      <c r="B434" s="3"/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3"/>
      <c r="B435" s="3"/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3"/>
      <c r="B436" s="3"/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3"/>
      <c r="B437" s="3"/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3"/>
      <c r="B438" s="3"/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3"/>
      <c r="B439" s="3"/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3"/>
      <c r="B440" s="3"/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3"/>
      <c r="B441" s="3"/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3"/>
      <c r="B442" s="3"/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3"/>
      <c r="B443" s="3"/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3"/>
      <c r="B444" s="3"/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3"/>
      <c r="B445" s="3"/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3"/>
      <c r="B446" s="3"/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3"/>
      <c r="B447" s="3"/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3"/>
      <c r="B448" s="3"/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3"/>
      <c r="B449" s="3"/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3"/>
      <c r="B450" s="3"/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3"/>
      <c r="B451" s="3"/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3"/>
      <c r="B452" s="3"/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3"/>
      <c r="B453" s="3"/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3"/>
      <c r="B454" s="3"/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3"/>
      <c r="B455" s="3"/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3"/>
      <c r="B456" s="3"/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3"/>
      <c r="B457" s="3"/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3"/>
      <c r="B458" s="3"/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3"/>
      <c r="B459" s="3"/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3"/>
      <c r="B460" s="3"/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3"/>
      <c r="B461" s="3"/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3"/>
      <c r="B462" s="3"/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3"/>
      <c r="B463" s="3"/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3"/>
      <c r="B464" s="3"/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3"/>
      <c r="B465" s="3"/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3"/>
      <c r="B466" s="3"/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3"/>
      <c r="B467" s="3"/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3"/>
      <c r="B468" s="3"/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3"/>
      <c r="B469" s="3"/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3"/>
      <c r="B470" s="3"/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3"/>
      <c r="B471" s="3"/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3"/>
      <c r="B472" s="3"/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3"/>
      <c r="B473" s="3"/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3"/>
      <c r="B474" s="3"/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3"/>
      <c r="B475" s="3"/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3"/>
      <c r="B476" s="3"/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3"/>
      <c r="B477" s="3"/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3"/>
      <c r="B478" s="3"/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3"/>
      <c r="B479" s="3"/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3"/>
      <c r="B480" s="3"/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3"/>
      <c r="B481" s="3"/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3"/>
      <c r="B482" s="3"/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3"/>
      <c r="B483" s="3"/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3"/>
      <c r="B484" s="3"/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3"/>
      <c r="B485" s="3"/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3"/>
      <c r="B486" s="3"/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3"/>
      <c r="B487" s="3"/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3"/>
      <c r="B488" s="3"/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3"/>
      <c r="B489" s="3"/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3"/>
      <c r="B490" s="3"/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3"/>
      <c r="B491" s="3"/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3"/>
      <c r="B492" s="3"/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3"/>
      <c r="B493" s="3"/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3"/>
      <c r="B494" s="3"/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3"/>
      <c r="B495" s="3"/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3"/>
      <c r="B496" s="3"/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3"/>
      <c r="B497" s="3"/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3"/>
      <c r="B498" s="3"/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3"/>
      <c r="B499" s="3"/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3"/>
      <c r="B500" s="3"/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3"/>
      <c r="B501" s="3"/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3"/>
      <c r="B502" s="3"/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3"/>
      <c r="B503" s="3"/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3"/>
      <c r="B504" s="3"/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3"/>
      <c r="B505" s="3"/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3"/>
      <c r="B506" s="3"/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3"/>
      <c r="B507" s="3"/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3"/>
      <c r="B508" s="3"/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3"/>
      <c r="B509" s="3"/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3"/>
      <c r="B510" s="3"/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3"/>
      <c r="B511" s="3"/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3"/>
      <c r="B512" s="3"/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3"/>
      <c r="B513" s="3"/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3"/>
      <c r="B514" s="3"/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3"/>
      <c r="B515" s="3"/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3"/>
      <c r="B516" s="3"/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3"/>
      <c r="B517" s="3"/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3"/>
      <c r="B518" s="3"/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3"/>
      <c r="B519" s="3"/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3"/>
      <c r="B520" s="3"/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3"/>
      <c r="B521" s="3"/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3"/>
      <c r="B522" s="3"/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3"/>
      <c r="B523" s="3"/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3"/>
      <c r="B524" s="3"/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3"/>
      <c r="B525" s="3"/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3"/>
      <c r="B526" s="3"/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3"/>
      <c r="B527" s="3"/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3"/>
      <c r="B528" s="3"/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3"/>
      <c r="B529" s="3"/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3"/>
      <c r="B530" s="3"/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3"/>
      <c r="B531" s="3"/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3"/>
      <c r="B532" s="3"/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3"/>
      <c r="B533" s="3"/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3"/>
      <c r="B534" s="3"/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3"/>
      <c r="B535" s="3"/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3"/>
      <c r="B536" s="3"/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3"/>
      <c r="B537" s="3"/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3"/>
      <c r="B538" s="3"/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3"/>
      <c r="B539" s="3"/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3"/>
      <c r="B540" s="3"/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3"/>
      <c r="B541" s="3"/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3"/>
      <c r="B542" s="3"/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3"/>
      <c r="B543" s="3"/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3"/>
      <c r="B544" s="3"/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3"/>
      <c r="B545" s="3"/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3"/>
      <c r="B546" s="3"/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3"/>
      <c r="B547" s="3"/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3"/>
      <c r="B548" s="3"/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3"/>
      <c r="B549" s="3"/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3"/>
      <c r="B550" s="3"/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3"/>
      <c r="B551" s="3"/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3"/>
      <c r="B552" s="3"/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3"/>
      <c r="B553" s="3"/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3"/>
      <c r="B554" s="3"/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3"/>
      <c r="B555" s="3"/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3"/>
      <c r="B556" s="3"/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3"/>
      <c r="B557" s="3"/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3"/>
      <c r="B558" s="3"/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3"/>
      <c r="B559" s="3"/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3"/>
      <c r="B560" s="3"/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3"/>
      <c r="B561" s="3"/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3"/>
      <c r="B562" s="3"/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3"/>
      <c r="B563" s="3"/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3"/>
      <c r="B564" s="3"/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3"/>
      <c r="B565" s="3"/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3"/>
      <c r="B566" s="3"/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3"/>
      <c r="B567" s="3"/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3"/>
      <c r="B568" s="3"/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3"/>
      <c r="B569" s="3"/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3"/>
      <c r="B570" s="3"/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3"/>
      <c r="B571" s="3"/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3"/>
      <c r="B572" s="3"/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3"/>
      <c r="B573" s="3"/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3"/>
      <c r="B574" s="3"/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3"/>
      <c r="B575" s="3"/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3"/>
      <c r="B576" s="3"/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3"/>
      <c r="B577" s="3"/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3"/>
      <c r="B578" s="3"/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3"/>
      <c r="B579" s="3"/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3"/>
      <c r="B580" s="3"/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3"/>
      <c r="B581" s="3"/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3"/>
      <c r="B582" s="3"/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3"/>
      <c r="B583" s="3"/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3"/>
      <c r="B584" s="3"/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3"/>
      <c r="B585" s="3"/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3"/>
      <c r="B586" s="3"/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3"/>
      <c r="B587" s="3"/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3"/>
      <c r="B588" s="3"/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3"/>
      <c r="B589" s="3"/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3"/>
      <c r="B590" s="3"/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3"/>
      <c r="B591" s="3"/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3"/>
      <c r="B592" s="3"/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3"/>
      <c r="B593" s="3"/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3"/>
      <c r="B594" s="3"/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3"/>
      <c r="B595" s="3"/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3"/>
      <c r="B596" s="3"/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3"/>
      <c r="B597" s="3"/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3"/>
      <c r="B598" s="3"/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3"/>
      <c r="B599" s="3"/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3"/>
      <c r="B600" s="3"/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3"/>
      <c r="B601" s="3"/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3"/>
      <c r="B602" s="3"/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3"/>
      <c r="B603" s="3"/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3"/>
      <c r="B604" s="3"/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3"/>
      <c r="B605" s="3"/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3"/>
      <c r="B606" s="3"/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3"/>
      <c r="B607" s="3"/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3"/>
      <c r="B608" s="3"/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3"/>
      <c r="B609" s="3"/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3"/>
      <c r="B610" s="3"/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3"/>
      <c r="B611" s="3"/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3"/>
      <c r="B612" s="3"/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3"/>
      <c r="B613" s="3"/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3"/>
      <c r="B614" s="3"/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3"/>
      <c r="B615" s="3"/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3"/>
      <c r="B616" s="3"/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3"/>
      <c r="B617" s="3"/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3"/>
      <c r="B618" s="3"/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3"/>
      <c r="B619" s="3"/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3"/>
      <c r="B620" s="3"/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3"/>
      <c r="B621" s="3"/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3"/>
      <c r="B622" s="3"/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3"/>
      <c r="B623" s="3"/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3"/>
      <c r="B624" s="3"/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3"/>
      <c r="B625" s="3"/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3"/>
      <c r="B626" s="3"/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3"/>
      <c r="B627" s="3"/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3"/>
      <c r="B628" s="3"/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3"/>
      <c r="B629" s="3"/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3"/>
      <c r="B630" s="3"/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3"/>
      <c r="B631" s="3"/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3"/>
      <c r="B632" s="3"/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3"/>
      <c r="B633" s="3"/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3"/>
      <c r="B634" s="3"/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3"/>
      <c r="B635" s="3"/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3"/>
      <c r="B636" s="3"/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3"/>
      <c r="B637" s="3"/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3"/>
      <c r="B638" s="3"/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3"/>
      <c r="B639" s="3"/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3"/>
      <c r="B640" s="3"/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3"/>
      <c r="B641" s="3"/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3"/>
      <c r="B642" s="3"/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3"/>
      <c r="B643" s="3"/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3"/>
      <c r="B644" s="3"/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3"/>
      <c r="B645" s="3"/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3"/>
      <c r="B646" s="3"/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3"/>
      <c r="B647" s="3"/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3"/>
      <c r="B648" s="3"/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3"/>
      <c r="B649" s="3"/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3"/>
      <c r="B650" s="3"/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3"/>
      <c r="B651" s="3"/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3"/>
      <c r="B652" s="3"/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3"/>
      <c r="B653" s="3"/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3"/>
      <c r="B654" s="3"/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3"/>
      <c r="B655" s="3"/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3"/>
      <c r="B656" s="3"/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3"/>
      <c r="B657" s="3"/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3"/>
      <c r="B658" s="3"/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3"/>
      <c r="B659" s="3"/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3"/>
      <c r="B660" s="3"/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3"/>
      <c r="B661" s="3"/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3"/>
      <c r="B662" s="3"/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3"/>
      <c r="B663" s="3"/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3"/>
      <c r="B664" s="3"/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3"/>
      <c r="B665" s="3"/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3"/>
      <c r="B666" s="3"/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3"/>
      <c r="B667" s="3"/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3"/>
      <c r="B668" s="3"/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3"/>
      <c r="B669" s="3"/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3"/>
      <c r="B670" s="3"/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3"/>
      <c r="B671" s="3"/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3"/>
      <c r="B672" s="3"/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3"/>
      <c r="B673" s="3"/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3"/>
      <c r="B674" s="3"/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3"/>
      <c r="B675" s="3"/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3"/>
      <c r="B676" s="3"/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3"/>
      <c r="B677" s="3"/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3"/>
      <c r="B678" s="3"/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3"/>
      <c r="B679" s="3"/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3"/>
      <c r="B680" s="3"/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3"/>
      <c r="B681" s="3"/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3"/>
      <c r="B682" s="3"/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3"/>
      <c r="B683" s="3"/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3"/>
      <c r="B684" s="3"/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3"/>
      <c r="B685" s="3"/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3"/>
      <c r="B686" s="3"/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3"/>
      <c r="B687" s="3"/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3"/>
      <c r="B688" s="3"/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3"/>
      <c r="B689" s="3"/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3"/>
      <c r="B690" s="3"/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3"/>
      <c r="B691" s="3"/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3"/>
      <c r="B692" s="3"/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3"/>
      <c r="B693" s="3"/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3"/>
      <c r="B694" s="3"/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3"/>
      <c r="B695" s="3"/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3"/>
      <c r="B696" s="3"/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3"/>
      <c r="B697" s="3"/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3"/>
      <c r="B698" s="3"/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3"/>
      <c r="B699" s="3"/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3"/>
      <c r="B700" s="3"/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3"/>
      <c r="B701" s="3"/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3"/>
      <c r="B702" s="3"/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3"/>
      <c r="B703" s="3"/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3"/>
      <c r="B704" s="3"/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3"/>
      <c r="B705" s="3"/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3"/>
      <c r="B706" s="3"/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3"/>
      <c r="B707" s="3"/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3"/>
      <c r="B708" s="3"/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3"/>
      <c r="B709" s="3"/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3"/>
      <c r="B710" s="3"/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3"/>
      <c r="B711" s="3"/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3"/>
      <c r="B712" s="3"/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3"/>
      <c r="B713" s="3"/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3"/>
      <c r="B714" s="3"/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3"/>
      <c r="B715" s="3"/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3"/>
      <c r="B716" s="3"/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3"/>
      <c r="B717" s="3"/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3"/>
      <c r="B718" s="3"/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3"/>
      <c r="B719" s="3"/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3"/>
      <c r="B720" s="3"/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3"/>
      <c r="B721" s="3"/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3"/>
      <c r="B722" s="3"/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3"/>
      <c r="B723" s="3"/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3"/>
      <c r="B724" s="3"/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3"/>
      <c r="B725" s="3"/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3"/>
      <c r="B726" s="3"/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3"/>
      <c r="B727" s="3"/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3"/>
      <c r="B728" s="3"/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3"/>
      <c r="B729" s="3"/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3"/>
      <c r="B730" s="3"/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3"/>
      <c r="B731" s="3"/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3"/>
      <c r="B732" s="3"/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3"/>
      <c r="B733" s="3"/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3"/>
      <c r="B734" s="3"/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3"/>
      <c r="B735" s="3"/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3"/>
      <c r="B736" s="3"/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3"/>
      <c r="B737" s="3"/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3"/>
      <c r="B738" s="3"/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3"/>
      <c r="B739" s="3"/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3"/>
      <c r="B740" s="3"/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3"/>
      <c r="B741" s="3"/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3"/>
      <c r="B742" s="3"/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3"/>
      <c r="B743" s="3"/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3"/>
      <c r="B744" s="3"/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3"/>
      <c r="B745" s="3"/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3"/>
      <c r="B746" s="3"/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3"/>
      <c r="B747" s="3"/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3"/>
      <c r="B748" s="3"/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3"/>
      <c r="B749" s="3"/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3"/>
      <c r="B750" s="3"/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3"/>
      <c r="B751" s="3"/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3"/>
      <c r="B752" s="3"/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3"/>
      <c r="B753" s="3"/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3"/>
      <c r="B754" s="3"/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3"/>
      <c r="B755" s="3"/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3"/>
      <c r="B756" s="3"/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3"/>
      <c r="B757" s="3"/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3"/>
      <c r="B758" s="3"/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3"/>
      <c r="B759" s="3"/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3"/>
      <c r="B760" s="3"/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3"/>
      <c r="B761" s="3"/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3"/>
      <c r="B762" s="3"/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3"/>
      <c r="B763" s="3"/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3"/>
      <c r="B764" s="3"/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3"/>
      <c r="B765" s="3"/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3"/>
      <c r="B766" s="3"/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3"/>
      <c r="B767" s="3"/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3"/>
      <c r="B768" s="3"/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3"/>
      <c r="B769" s="3"/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3"/>
      <c r="B770" s="3"/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3"/>
      <c r="B771" s="3"/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3"/>
      <c r="B772" s="3"/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3"/>
      <c r="B773" s="3"/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3"/>
      <c r="B774" s="3"/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3"/>
      <c r="B775" s="3"/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3"/>
      <c r="B776" s="3"/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3"/>
      <c r="B777" s="3"/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3"/>
      <c r="B778" s="3"/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3"/>
      <c r="B779" s="3"/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3"/>
      <c r="B780" s="3"/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3"/>
      <c r="B781" s="3"/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3"/>
      <c r="B782" s="3"/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3"/>
      <c r="B783" s="3"/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3"/>
      <c r="B784" s="3"/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3"/>
      <c r="B785" s="3"/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3"/>
      <c r="B786" s="3"/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3"/>
      <c r="B787" s="3"/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3"/>
      <c r="B788" s="3"/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3"/>
      <c r="B789" s="3"/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3"/>
      <c r="B790" s="3"/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3"/>
      <c r="B791" s="3"/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3"/>
      <c r="B792" s="3"/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3"/>
      <c r="B793" s="3"/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3"/>
      <c r="B794" s="3"/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3"/>
      <c r="B795" s="3"/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3"/>
      <c r="B796" s="3"/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3"/>
      <c r="B797" s="3"/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3"/>
      <c r="B798" s="3"/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3"/>
      <c r="B799" s="3"/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3"/>
      <c r="B800" s="3"/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3"/>
      <c r="B801" s="3"/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3"/>
      <c r="B802" s="3"/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3"/>
      <c r="B803" s="3"/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3"/>
      <c r="B804" s="3"/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3"/>
      <c r="B805" s="3"/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3"/>
      <c r="B806" s="3"/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3"/>
      <c r="B807" s="3"/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3"/>
      <c r="B808" s="3"/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3"/>
      <c r="B809" s="3"/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3"/>
      <c r="B810" s="3"/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3"/>
      <c r="B811" s="3"/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3"/>
      <c r="B812" s="3"/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3"/>
      <c r="B813" s="3"/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3"/>
      <c r="B814" s="3"/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3"/>
      <c r="B815" s="3"/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3"/>
      <c r="B816" s="3"/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3"/>
      <c r="B817" s="3"/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3"/>
      <c r="B818" s="3"/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3"/>
      <c r="B819" s="3"/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3"/>
      <c r="B820" s="3"/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3"/>
      <c r="B821" s="3"/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3"/>
      <c r="B822" s="3"/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3"/>
      <c r="B823" s="3"/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3"/>
      <c r="B824" s="3"/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3"/>
      <c r="B825" s="3"/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3"/>
      <c r="B826" s="3"/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3"/>
      <c r="B827" s="3"/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3"/>
      <c r="B828" s="3"/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3"/>
      <c r="B829" s="3"/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3"/>
      <c r="B830" s="3"/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3"/>
      <c r="B831" s="3"/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3"/>
      <c r="B832" s="3"/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3"/>
      <c r="B833" s="3"/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3"/>
      <c r="B834" s="3"/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3"/>
      <c r="B835" s="3"/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3"/>
      <c r="B836" s="3"/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3"/>
      <c r="B837" s="3"/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3"/>
      <c r="B838" s="3"/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3"/>
      <c r="B839" s="3"/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3"/>
      <c r="B840" s="3"/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3"/>
      <c r="B841" s="3"/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3"/>
      <c r="B842" s="3"/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3"/>
      <c r="B843" s="3"/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3"/>
      <c r="B844" s="3"/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3"/>
      <c r="B845" s="3"/>
      <c r="C845" s="3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3"/>
      <c r="B846" s="3"/>
      <c r="C846" s="3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3"/>
      <c r="B847" s="3"/>
      <c r="C847" s="3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3"/>
      <c r="B848" s="3"/>
      <c r="C848" s="3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3"/>
      <c r="B849" s="3"/>
      <c r="C849" s="3"/>
      <c r="D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3"/>
      <c r="B850" s="3"/>
      <c r="C850" s="3"/>
      <c r="D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3"/>
      <c r="B851" s="3"/>
      <c r="C851" s="3"/>
      <c r="D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3"/>
      <c r="B852" s="3"/>
      <c r="C852" s="3"/>
      <c r="D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3"/>
      <c r="B853" s="3"/>
      <c r="C853" s="3"/>
      <c r="D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3"/>
      <c r="B854" s="3"/>
      <c r="C854" s="3"/>
      <c r="D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3"/>
      <c r="B855" s="3"/>
      <c r="C855" s="3"/>
      <c r="D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3"/>
      <c r="B856" s="3"/>
      <c r="C856" s="3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3"/>
      <c r="B857" s="3"/>
      <c r="C857" s="3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3"/>
      <c r="B858" s="3"/>
      <c r="C858" s="3"/>
      <c r="D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3"/>
      <c r="B859" s="3"/>
      <c r="C859" s="3"/>
      <c r="D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3"/>
      <c r="B860" s="3"/>
      <c r="C860" s="3"/>
      <c r="D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3"/>
      <c r="B861" s="3"/>
      <c r="C861" s="3"/>
      <c r="D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3"/>
      <c r="B862" s="3"/>
      <c r="C862" s="3"/>
      <c r="D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3"/>
      <c r="B863" s="3"/>
      <c r="C863" s="3"/>
      <c r="D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3"/>
      <c r="B864" s="3"/>
      <c r="C864" s="3"/>
      <c r="D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3"/>
      <c r="B865" s="3"/>
      <c r="C865" s="3"/>
      <c r="D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3"/>
      <c r="B866" s="3"/>
      <c r="C866" s="3"/>
      <c r="D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3"/>
      <c r="B867" s="3"/>
      <c r="C867" s="3"/>
      <c r="D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3"/>
      <c r="B868" s="3"/>
      <c r="C868" s="3"/>
      <c r="D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3"/>
      <c r="B869" s="3"/>
      <c r="C869" s="3"/>
      <c r="D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3"/>
      <c r="B870" s="3"/>
      <c r="C870" s="3"/>
      <c r="D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3"/>
      <c r="B871" s="3"/>
      <c r="C871" s="3"/>
      <c r="D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3"/>
      <c r="B872" s="3"/>
      <c r="C872" s="3"/>
      <c r="D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3"/>
      <c r="B873" s="3"/>
      <c r="C873" s="3"/>
      <c r="D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3"/>
      <c r="B874" s="3"/>
      <c r="C874" s="3"/>
      <c r="D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3"/>
      <c r="B875" s="3"/>
      <c r="C875" s="3"/>
      <c r="D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3"/>
      <c r="B876" s="3"/>
      <c r="C876" s="3"/>
      <c r="D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3"/>
      <c r="B877" s="3"/>
      <c r="C877" s="3"/>
      <c r="D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3"/>
      <c r="B878" s="3"/>
      <c r="C878" s="3"/>
      <c r="D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3"/>
      <c r="B879" s="3"/>
      <c r="C879" s="3"/>
      <c r="D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3"/>
      <c r="B880" s="3"/>
      <c r="C880" s="3"/>
      <c r="D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3"/>
      <c r="B881" s="3"/>
      <c r="C881" s="3"/>
      <c r="D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3"/>
      <c r="B882" s="3"/>
      <c r="C882" s="3"/>
      <c r="D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3"/>
      <c r="B883" s="3"/>
      <c r="C883" s="3"/>
      <c r="D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3"/>
      <c r="B884" s="3"/>
      <c r="C884" s="3"/>
      <c r="D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3"/>
      <c r="B885" s="3"/>
      <c r="C885" s="3"/>
      <c r="D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3"/>
      <c r="B886" s="3"/>
      <c r="C886" s="3"/>
      <c r="D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3"/>
      <c r="B887" s="3"/>
      <c r="C887" s="3"/>
      <c r="D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3"/>
      <c r="B888" s="3"/>
      <c r="C888" s="3"/>
      <c r="D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3"/>
      <c r="B889" s="3"/>
      <c r="C889" s="3"/>
      <c r="D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3"/>
      <c r="B890" s="3"/>
      <c r="C890" s="3"/>
      <c r="D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3"/>
      <c r="B891" s="3"/>
      <c r="C891" s="3"/>
      <c r="D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3"/>
      <c r="B892" s="3"/>
      <c r="C892" s="3"/>
      <c r="D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3"/>
      <c r="B893" s="3"/>
      <c r="C893" s="3"/>
      <c r="D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3"/>
      <c r="B894" s="3"/>
      <c r="C894" s="3"/>
      <c r="D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3"/>
      <c r="B895" s="3"/>
      <c r="C895" s="3"/>
      <c r="D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3"/>
      <c r="B896" s="3"/>
      <c r="C896" s="3"/>
      <c r="D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3"/>
      <c r="B897" s="3"/>
      <c r="C897" s="3"/>
      <c r="D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3"/>
      <c r="B898" s="3"/>
      <c r="C898" s="3"/>
      <c r="D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3"/>
      <c r="B899" s="3"/>
      <c r="C899" s="3"/>
      <c r="D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3"/>
      <c r="B900" s="3"/>
      <c r="C900" s="3"/>
      <c r="D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3"/>
      <c r="B901" s="3"/>
      <c r="C901" s="3"/>
      <c r="D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3"/>
      <c r="B902" s="3"/>
      <c r="C902" s="3"/>
      <c r="D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3"/>
      <c r="B903" s="3"/>
      <c r="C903" s="3"/>
      <c r="D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3"/>
      <c r="B904" s="3"/>
      <c r="C904" s="3"/>
      <c r="D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3"/>
      <c r="B905" s="3"/>
      <c r="C905" s="3"/>
      <c r="D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3"/>
      <c r="B906" s="3"/>
      <c r="C906" s="3"/>
      <c r="D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3"/>
      <c r="B907" s="3"/>
      <c r="C907" s="3"/>
      <c r="D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3"/>
      <c r="B908" s="3"/>
      <c r="C908" s="3"/>
      <c r="D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3"/>
      <c r="B909" s="3"/>
      <c r="C909" s="3"/>
      <c r="D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3"/>
      <c r="B910" s="3"/>
      <c r="C910" s="3"/>
      <c r="D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3"/>
      <c r="B911" s="3"/>
      <c r="C911" s="3"/>
      <c r="D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3"/>
      <c r="B912" s="3"/>
      <c r="C912" s="3"/>
      <c r="D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3"/>
      <c r="B913" s="3"/>
      <c r="C913" s="3"/>
      <c r="D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3"/>
      <c r="B914" s="3"/>
      <c r="C914" s="3"/>
      <c r="D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3"/>
      <c r="B915" s="3"/>
      <c r="C915" s="3"/>
      <c r="D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3"/>
      <c r="B916" s="3"/>
      <c r="C916" s="3"/>
      <c r="D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3"/>
      <c r="B917" s="3"/>
      <c r="C917" s="3"/>
      <c r="D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3"/>
      <c r="B918" s="3"/>
      <c r="C918" s="3"/>
      <c r="D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3"/>
      <c r="B919" s="3"/>
      <c r="C919" s="3"/>
      <c r="D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3"/>
      <c r="B920" s="3"/>
      <c r="C920" s="3"/>
      <c r="D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3"/>
      <c r="B921" s="3"/>
      <c r="C921" s="3"/>
      <c r="D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3"/>
      <c r="B922" s="3"/>
      <c r="C922" s="3"/>
      <c r="D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3"/>
      <c r="B923" s="3"/>
      <c r="C923" s="3"/>
      <c r="D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3"/>
      <c r="B924" s="3"/>
      <c r="C924" s="3"/>
      <c r="D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3"/>
      <c r="B925" s="3"/>
      <c r="C925" s="3"/>
      <c r="D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3"/>
      <c r="B926" s="3"/>
      <c r="C926" s="3"/>
      <c r="D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3"/>
      <c r="B927" s="3"/>
      <c r="C927" s="3"/>
      <c r="D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3"/>
      <c r="B928" s="3"/>
      <c r="C928" s="3"/>
      <c r="D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3"/>
      <c r="B929" s="3"/>
      <c r="C929" s="3"/>
      <c r="D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3"/>
      <c r="B930" s="3"/>
      <c r="C930" s="3"/>
      <c r="D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3"/>
      <c r="B931" s="3"/>
      <c r="C931" s="3"/>
      <c r="D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3"/>
      <c r="B932" s="3"/>
      <c r="C932" s="3"/>
      <c r="D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3"/>
      <c r="B933" s="3"/>
      <c r="C933" s="3"/>
      <c r="D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3"/>
      <c r="B934" s="3"/>
      <c r="C934" s="3"/>
      <c r="D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3"/>
      <c r="B935" s="3"/>
      <c r="C935" s="3"/>
      <c r="D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3"/>
      <c r="B936" s="3"/>
      <c r="C936" s="3"/>
      <c r="D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3"/>
      <c r="B937" s="3"/>
      <c r="C937" s="3"/>
      <c r="D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3"/>
      <c r="B938" s="3"/>
      <c r="C938" s="3"/>
      <c r="D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3"/>
      <c r="B939" s="3"/>
      <c r="C939" s="3"/>
      <c r="D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3"/>
      <c r="B940" s="3"/>
      <c r="C940" s="3"/>
      <c r="D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3"/>
      <c r="B941" s="3"/>
      <c r="C941" s="3"/>
      <c r="D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3"/>
      <c r="B942" s="3"/>
      <c r="C942" s="3"/>
      <c r="D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3"/>
      <c r="B943" s="3"/>
      <c r="C943" s="3"/>
      <c r="D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3"/>
      <c r="B944" s="3"/>
      <c r="C944" s="3"/>
      <c r="D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3"/>
      <c r="B945" s="3"/>
      <c r="C945" s="3"/>
      <c r="D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3"/>
      <c r="B946" s="3"/>
      <c r="C946" s="3"/>
      <c r="D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3"/>
      <c r="B947" s="3"/>
      <c r="C947" s="3"/>
      <c r="D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3"/>
      <c r="B948" s="3"/>
      <c r="C948" s="3"/>
      <c r="D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3"/>
      <c r="B949" s="3"/>
      <c r="C949" s="3"/>
      <c r="D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3"/>
      <c r="B950" s="3"/>
      <c r="C950" s="3"/>
      <c r="D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3"/>
      <c r="B951" s="3"/>
      <c r="C951" s="3"/>
      <c r="D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3"/>
      <c r="B952" s="3"/>
      <c r="C952" s="3"/>
      <c r="D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3"/>
      <c r="B953" s="3"/>
      <c r="C953" s="3"/>
      <c r="D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3"/>
      <c r="B954" s="3"/>
      <c r="C954" s="3"/>
      <c r="D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3"/>
      <c r="B955" s="3"/>
      <c r="C955" s="3"/>
      <c r="D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3"/>
      <c r="B956" s="3"/>
      <c r="C956" s="3"/>
      <c r="D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3"/>
      <c r="B957" s="3"/>
      <c r="C957" s="3"/>
      <c r="D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3"/>
      <c r="B958" s="3"/>
      <c r="C958" s="3"/>
      <c r="D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3"/>
      <c r="B959" s="3"/>
      <c r="C959" s="3"/>
      <c r="D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3"/>
      <c r="B960" s="3"/>
      <c r="C960" s="3"/>
      <c r="D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3"/>
      <c r="B961" s="3"/>
      <c r="C961" s="3"/>
      <c r="D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3"/>
      <c r="B962" s="3"/>
      <c r="C962" s="3"/>
      <c r="D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3"/>
      <c r="B963" s="3"/>
      <c r="C963" s="3"/>
      <c r="D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3"/>
      <c r="B964" s="3"/>
      <c r="C964" s="3"/>
      <c r="D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3"/>
      <c r="B965" s="3"/>
      <c r="C965" s="3"/>
      <c r="D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3"/>
      <c r="B966" s="3"/>
      <c r="C966" s="3"/>
      <c r="D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3"/>
      <c r="B967" s="3"/>
      <c r="C967" s="3"/>
      <c r="D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3"/>
      <c r="B968" s="3"/>
      <c r="C968" s="3"/>
      <c r="D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3"/>
      <c r="B969" s="3"/>
      <c r="C969" s="3"/>
      <c r="D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3"/>
      <c r="B970" s="3"/>
      <c r="C970" s="3"/>
      <c r="D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3"/>
      <c r="B971" s="3"/>
      <c r="C971" s="3"/>
      <c r="D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3"/>
      <c r="B972" s="3"/>
      <c r="C972" s="3"/>
      <c r="D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3"/>
      <c r="B973" s="3"/>
      <c r="C973" s="3"/>
      <c r="D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3"/>
      <c r="B974" s="3"/>
      <c r="C974" s="3"/>
      <c r="D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3"/>
      <c r="B975" s="3"/>
      <c r="C975" s="3"/>
      <c r="D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3"/>
      <c r="B976" s="3"/>
      <c r="C976" s="3"/>
      <c r="D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3"/>
      <c r="B977" s="3"/>
      <c r="C977" s="3"/>
      <c r="D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3"/>
      <c r="B978" s="3"/>
      <c r="C978" s="3"/>
      <c r="D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3"/>
      <c r="B979" s="3"/>
      <c r="C979" s="3"/>
      <c r="D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3"/>
      <c r="B980" s="3"/>
      <c r="C980" s="3"/>
      <c r="D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3"/>
      <c r="B981" s="3"/>
      <c r="C981" s="3"/>
      <c r="D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3"/>
      <c r="B982" s="3"/>
      <c r="C982" s="3"/>
      <c r="D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5.75" customHeight="1">
      <c r="A983" s="3"/>
      <c r="B983" s="3"/>
      <c r="C983" s="3"/>
      <c r="D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5.75" customHeight="1">
      <c r="A984" s="3"/>
      <c r="B984" s="3"/>
      <c r="C984" s="3"/>
      <c r="D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5.75" customHeight="1">
      <c r="A985" s="3"/>
      <c r="B985" s="3"/>
      <c r="C985" s="3"/>
      <c r="D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5.75" customHeight="1">
      <c r="A986" s="3"/>
      <c r="B986" s="3"/>
      <c r="C986" s="3"/>
      <c r="D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5.75" customHeight="1">
      <c r="A987" s="3"/>
      <c r="B987" s="3"/>
      <c r="C987" s="3"/>
      <c r="D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5.75" customHeight="1">
      <c r="A988" s="3"/>
      <c r="B988" s="3"/>
      <c r="C988" s="3"/>
      <c r="D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5.75" customHeight="1">
      <c r="A989" s="3"/>
      <c r="B989" s="3"/>
      <c r="C989" s="3"/>
      <c r="D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5.75" customHeight="1">
      <c r="A990" s="3"/>
      <c r="B990" s="3"/>
      <c r="C990" s="3"/>
      <c r="D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5.75" customHeight="1">
      <c r="A991" s="3"/>
      <c r="B991" s="3"/>
      <c r="C991" s="3"/>
      <c r="D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5.75" customHeight="1">
      <c r="A992" s="3"/>
      <c r="B992" s="3"/>
      <c r="C992" s="3"/>
      <c r="D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5.75" customHeight="1">
      <c r="A993" s="3"/>
      <c r="B993" s="3"/>
      <c r="C993" s="3"/>
      <c r="D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</sheetData>
  <sheetCalcPr fullCalcOnLoad="1"/>
  <mergeCells count="5">
    <mergeCell ref="B9:B11"/>
    <mergeCell ref="E9:E11"/>
    <mergeCell ref="D9:D11"/>
    <mergeCell ref="C9:C11"/>
    <mergeCell ref="A1:B1"/>
  </mergeCells>
  <phoneticPr fontId="7" type="noConversion"/>
  <conditionalFormatting sqref="D23 E32:E33 E25:E26 E15 D15:D21 D25:D30 D32:D36 D38">
    <cfRule type="cellIs" dxfId="1" priority="1" stopIfTrue="1" operator="lessThan">
      <formula>0</formula>
    </cfRule>
  </conditionalFormatting>
  <pageMargins left="0.75" right="0.75" top="1" bottom="1" header="0" footer="0"/>
  <pageSetup orientation="portrait"/>
  <headerFooter>
    <oddFooter>&amp;C000000&amp;P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1000"/>
  <sheetViews>
    <sheetView showGridLines="0" workbookViewId="0">
      <selection activeCell="F35" sqref="F35"/>
    </sheetView>
  </sheetViews>
  <sheetFormatPr baseColWidth="10" defaultColWidth="11.1640625" defaultRowHeight="15" customHeight="1"/>
  <cols>
    <col min="1" max="1" width="44.5" customWidth="1"/>
    <col min="2" max="2" width="33.6640625" customWidth="1"/>
    <col min="3" max="3" width="14.33203125" style="63" customWidth="1"/>
    <col min="5" max="24" width="11.1640625" customWidth="1"/>
  </cols>
  <sheetData>
    <row r="1" spans="1:24" ht="23" customHeight="1">
      <c r="A1" s="92" t="s">
        <v>19</v>
      </c>
      <c r="B1" s="93"/>
      <c r="C1" s="9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customHeight="1">
      <c r="A2" s="93"/>
      <c r="B2" s="93"/>
      <c r="C2" s="9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9" customHeight="1" thickBot="1">
      <c r="A3" s="73"/>
      <c r="B3" s="74" t="s">
        <v>73</v>
      </c>
      <c r="C3" s="75" t="s">
        <v>74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3" customFormat="1" ht="15" customHeight="1">
      <c r="A4" s="77" t="s">
        <v>15</v>
      </c>
      <c r="B4" s="78"/>
      <c r="C4" s="79"/>
    </row>
    <row r="5" spans="1:24" ht="15" customHeight="1">
      <c r="A5" s="80" t="s">
        <v>75</v>
      </c>
      <c r="B5" s="9"/>
      <c r="C5" s="81">
        <v>2500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>
      <c r="A6" s="80" t="s">
        <v>76</v>
      </c>
      <c r="B6" s="9"/>
      <c r="C6" s="8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>
      <c r="A7" s="80" t="s">
        <v>77</v>
      </c>
      <c r="B7" s="9"/>
      <c r="C7" s="8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customHeight="1">
      <c r="A8" s="80" t="s">
        <v>78</v>
      </c>
      <c r="B8" s="9"/>
      <c r="C8" s="8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 customHeight="1">
      <c r="A9" s="80" t="s">
        <v>79</v>
      </c>
      <c r="B9" s="9"/>
      <c r="C9" s="8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customHeight="1">
      <c r="A10" s="80" t="s">
        <v>80</v>
      </c>
      <c r="B10" s="9"/>
      <c r="C10" s="8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 customHeight="1">
      <c r="A11" s="80" t="s">
        <v>81</v>
      </c>
      <c r="B11" s="9"/>
      <c r="C11" s="8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 customHeight="1">
      <c r="A12" s="80" t="s">
        <v>82</v>
      </c>
      <c r="B12" s="9"/>
      <c r="C12" s="8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80" t="s">
        <v>21</v>
      </c>
      <c r="B13" s="9"/>
      <c r="C13" s="8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83" t="s">
        <v>22</v>
      </c>
      <c r="B14" s="9"/>
      <c r="C14" s="84">
        <v>7500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 thickBot="1">
      <c r="A15" s="85"/>
      <c r="B15" s="86"/>
      <c r="C15" s="8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 thickBot="1">
      <c r="A16" s="56"/>
      <c r="B16" s="56"/>
      <c r="C16" s="88">
        <f>SUM(C5:C15)</f>
        <v>10000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>
      <c r="A17" s="77" t="s">
        <v>23</v>
      </c>
      <c r="B17" s="78"/>
      <c r="C17" s="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80" t="s">
        <v>24</v>
      </c>
      <c r="B18" s="9"/>
      <c r="C18" s="81">
        <v>800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 customHeight="1">
      <c r="A19" s="80" t="s">
        <v>25</v>
      </c>
      <c r="B19" s="9"/>
      <c r="C19" s="81">
        <v>5500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customHeight="1">
      <c r="A20" s="80" t="s">
        <v>26</v>
      </c>
      <c r="B20" s="9"/>
      <c r="C20" s="81">
        <v>3500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" customHeight="1">
      <c r="A21" s="90" t="s">
        <v>14</v>
      </c>
      <c r="B21" s="9"/>
      <c r="C21" s="81">
        <v>200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>
      <c r="A22" s="80" t="s">
        <v>27</v>
      </c>
      <c r="B22" s="9"/>
      <c r="C22" s="81">
        <v>800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>
      <c r="A23" s="80" t="s">
        <v>28</v>
      </c>
      <c r="B23" s="9"/>
      <c r="C23" s="81">
        <v>200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>
      <c r="A24" s="80" t="s">
        <v>29</v>
      </c>
      <c r="B24" s="9"/>
      <c r="C24" s="81">
        <v>200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>
      <c r="A25" s="80" t="s">
        <v>30</v>
      </c>
      <c r="B25" s="9"/>
      <c r="C25" s="81">
        <v>150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>
      <c r="A26" s="80" t="s">
        <v>31</v>
      </c>
      <c r="B26" s="9"/>
      <c r="C26" s="81">
        <v>200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thickBot="1">
      <c r="A27" s="91" t="s">
        <v>32</v>
      </c>
      <c r="B27" s="86"/>
      <c r="C27" s="87">
        <v>300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>
      <c r="A28" s="89" t="s">
        <v>18</v>
      </c>
      <c r="B28" s="57"/>
      <c r="C28" s="76">
        <f>SUM(C18:C26)</f>
        <v>11550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>
      <c r="A29" s="10" t="s">
        <v>33</v>
      </c>
      <c r="B29" s="9">
        <f>B28/100*5</f>
        <v>0</v>
      </c>
      <c r="C29" s="62">
        <v>952.5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>
      <c r="A30" s="98" t="s">
        <v>71</v>
      </c>
      <c r="B30" s="99">
        <f>SUM(B5:B29)</f>
        <v>0</v>
      </c>
      <c r="C30" s="100">
        <f>SUM(C29,C28,C16)</f>
        <v>22502.5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>
      <c r="A31" s="93"/>
      <c r="B31" s="93"/>
      <c r="C31" s="101"/>
      <c r="D31" s="9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>
      <c r="A32" s="102" t="s">
        <v>20</v>
      </c>
      <c r="B32" s="93"/>
      <c r="C32" s="94"/>
      <c r="D32" s="9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>
      <c r="A33" s="93"/>
      <c r="B33" s="93"/>
      <c r="C33" s="94"/>
      <c r="D33" s="9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>
      <c r="A34" s="93"/>
      <c r="B34" s="93"/>
      <c r="C34" s="94"/>
      <c r="D34" s="9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>
      <c r="A35" s="93"/>
      <c r="B35" s="93"/>
      <c r="C35" s="94"/>
      <c r="D35" s="9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>
      <c r="A36" s="93"/>
      <c r="B36" s="93"/>
      <c r="C36" s="94"/>
      <c r="D36" s="9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>
      <c r="A37" s="93"/>
      <c r="B37" s="93"/>
      <c r="C37" s="94"/>
      <c r="D37" s="9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>
      <c r="A38" s="93"/>
      <c r="B38" s="93"/>
      <c r="C38" s="94"/>
      <c r="D38" s="9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>
      <c r="A39" s="93"/>
      <c r="B39" s="93"/>
      <c r="C39" s="94"/>
      <c r="D39" s="9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>
      <c r="A40" s="93"/>
      <c r="B40" s="93"/>
      <c r="C40" s="94"/>
      <c r="D40" s="9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>
      <c r="A41" s="93"/>
      <c r="B41" s="93"/>
      <c r="C41" s="94"/>
      <c r="D41" s="9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>
      <c r="A42" s="93"/>
      <c r="B42" s="93"/>
      <c r="C42" s="94"/>
      <c r="D42" s="9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>
      <c r="A43" s="93"/>
      <c r="B43" s="93"/>
      <c r="C43" s="94"/>
      <c r="D43" s="9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>
      <c r="A44" s="93"/>
      <c r="B44" s="93"/>
      <c r="C44" s="94"/>
      <c r="D44" s="9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>
      <c r="A45" s="93"/>
      <c r="B45" s="93"/>
      <c r="C45" s="94"/>
      <c r="D45" s="9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>
      <c r="A46" s="93"/>
      <c r="B46" s="93"/>
      <c r="C46" s="94"/>
      <c r="D46" s="9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>
      <c r="A47" s="96"/>
      <c r="B47" s="93"/>
      <c r="C47" s="94"/>
      <c r="D47" s="9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>
      <c r="A48" s="95"/>
      <c r="B48" s="95"/>
      <c r="C48" s="97"/>
      <c r="D48" s="9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>
      <c r="A49" s="95"/>
      <c r="B49" s="95"/>
      <c r="C49" s="97"/>
      <c r="D49" s="9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>
      <c r="A50" s="95"/>
      <c r="B50" s="95"/>
      <c r="C50" s="97"/>
      <c r="D50" s="9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>
      <c r="A51" s="3"/>
      <c r="B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>
      <c r="A52" s="3"/>
      <c r="B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>
      <c r="A53" s="3"/>
      <c r="B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>
      <c r="A54" s="3"/>
      <c r="B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>
      <c r="A55" s="3"/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>
      <c r="A56" s="3"/>
      <c r="B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>
      <c r="A57" s="3"/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>
      <c r="A58" s="3"/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>
      <c r="A59" s="3"/>
      <c r="B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>
      <c r="A60" s="3"/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>
      <c r="A61" s="3"/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>
      <c r="A62" s="3"/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>
      <c r="A63" s="3"/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>
      <c r="A64" s="3"/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>
      <c r="A66" s="3"/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>
      <c r="A68" s="3"/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>
      <c r="A70" s="3"/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>
      <c r="A71" s="3"/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>
      <c r="A72" s="3"/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>
      <c r="A74" s="3"/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>
      <c r="A75" s="3"/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>
      <c r="A76" s="3"/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>
      <c r="A77" s="3"/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>
      <c r="A78" s="3"/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>
      <c r="A79" s="3"/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>
      <c r="A80" s="3"/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>
      <c r="A81" s="3"/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>
      <c r="A82" s="3"/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>
      <c r="A83" s="3"/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>
      <c r="A84" s="3"/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>
      <c r="A85" s="3"/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>
      <c r="A86" s="3"/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>
      <c r="A87" s="3"/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>
      <c r="A88" s="3"/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>
      <c r="A89" s="3"/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>
      <c r="A90" s="3"/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>
      <c r="A91" s="3"/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>
      <c r="A92" s="3"/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>
      <c r="A93" s="3"/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>
      <c r="A94" s="3"/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>
      <c r="A95" s="3"/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>
      <c r="A96" s="3"/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>
      <c r="A97" s="3"/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>
      <c r="A98" s="3"/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>
      <c r="A99" s="3"/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>
      <c r="A100" s="3"/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>
      <c r="A101" s="3"/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>
      <c r="A102" s="3"/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>
      <c r="A103" s="3"/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>
      <c r="A104" s="3"/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>
      <c r="A105" s="3"/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>
      <c r="A106" s="3"/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>
      <c r="A107" s="3"/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>
      <c r="A108" s="3"/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>
      <c r="A109" s="3"/>
      <c r="B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>
      <c r="A110" s="3"/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>
      <c r="A111" s="3"/>
      <c r="B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>
      <c r="A112" s="3"/>
      <c r="B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>
      <c r="A113" s="3"/>
      <c r="B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>
      <c r="A114" s="3"/>
      <c r="B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>
      <c r="A115" s="3"/>
      <c r="B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>
      <c r="A116" s="3"/>
      <c r="B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>
      <c r="A118" s="3"/>
      <c r="B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>
      <c r="A119" s="3"/>
      <c r="B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>
      <c r="A120" s="3"/>
      <c r="B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>
      <c r="A121" s="3"/>
      <c r="B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>
      <c r="A122" s="3"/>
      <c r="B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>
      <c r="A123" s="3"/>
      <c r="B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>
      <c r="A124" s="3"/>
      <c r="B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>
      <c r="A125" s="3"/>
      <c r="B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>
      <c r="A126" s="3"/>
      <c r="B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>
      <c r="A127" s="3"/>
      <c r="B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>
      <c r="A128" s="3"/>
      <c r="B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>
      <c r="A129" s="3"/>
      <c r="B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>
      <c r="A130" s="3"/>
      <c r="B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>
      <c r="A131" s="3"/>
      <c r="B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>
      <c r="A132" s="3"/>
      <c r="B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>
      <c r="A133" s="3"/>
      <c r="B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>
      <c r="A134" s="3"/>
      <c r="B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>
      <c r="A135" s="3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>
      <c r="A137" s="3"/>
      <c r="B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>
      <c r="A138" s="3"/>
      <c r="B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>
      <c r="A139" s="3"/>
      <c r="B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>
      <c r="A140" s="3"/>
      <c r="B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>
      <c r="A141" s="3"/>
      <c r="B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>
      <c r="A142" s="3"/>
      <c r="B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>
      <c r="A143" s="3"/>
      <c r="B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>
      <c r="A144" s="3"/>
      <c r="B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>
      <c r="A995" s="3"/>
      <c r="B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>
      <c r="A996" s="3"/>
      <c r="B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>
      <c r="A997" s="3"/>
      <c r="B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5.75" customHeight="1">
      <c r="A998" s="3"/>
      <c r="B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5.75" customHeight="1">
      <c r="A999" s="3"/>
      <c r="B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5.75" customHeight="1">
      <c r="A1000" s="3"/>
      <c r="B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sheetCalcPr fullCalcOnLoad="1"/>
  <phoneticPr fontId="7" type="noConversion"/>
  <conditionalFormatting sqref="C14">
    <cfRule type="cellIs" dxfId="0" priority="1" stopIfTrue="1" operator="lessThan">
      <formula>0</formula>
    </cfRule>
  </conditionalFormatting>
  <pageMargins left="0.75" right="0.75" top="1" bottom="1" header="0" footer="0"/>
  <pageSetup orientation="portrait"/>
  <headerFooter>
    <oddFooter>&amp;C000000&amp;P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Setup + tour</vt:lpstr>
      <vt:lpstr>hardware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Stien Meesters</cp:lastModifiedBy>
  <dcterms:created xsi:type="dcterms:W3CDTF">2021-11-15T11:33:34Z</dcterms:created>
  <dcterms:modified xsi:type="dcterms:W3CDTF">2021-11-15T11:33:34Z</dcterms:modified>
</cp:coreProperties>
</file>